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ha\OneDrive\Documents\Educ Nat\textes persos\statistiques\Excel\Exemples\Exemples internet\"/>
    </mc:Choice>
  </mc:AlternateContent>
  <xr:revisionPtr revIDLastSave="0" documentId="13_ncr:1_{FB6B8EE0-204B-43FD-A481-5026227173E0}" xr6:coauthVersionLast="47" xr6:coauthVersionMax="47" xr10:uidLastSave="{00000000-0000-0000-0000-000000000000}"/>
  <bookViews>
    <workbookView xWindow="-120" yWindow="-120" windowWidth="20730" windowHeight="11160" xr2:uid="{5AEBDD11-A09E-4BD6-A9A7-9A02E1052BDD}"/>
  </bookViews>
  <sheets>
    <sheet name="Exemple 5" sheetId="6" r:id="rId1"/>
    <sheet name="Six cas fictifs" sheetId="4" r:id="rId2"/>
    <sheet name="Ecart-type ds scores" sheetId="5" r:id="rId3"/>
    <sheet name="Interprétations" sheetId="7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7" l="1"/>
  <c r="B8" i="7"/>
  <c r="C7" i="7"/>
  <c r="B7" i="7"/>
  <c r="C5" i="7"/>
  <c r="C6" i="7" s="1"/>
  <c r="B5" i="7"/>
  <c r="B6" i="7" s="1"/>
  <c r="C6" i="5"/>
  <c r="F32" i="5"/>
  <c r="E31" i="5"/>
  <c r="C31" i="5"/>
  <c r="E30" i="5"/>
  <c r="C30" i="5"/>
  <c r="E29" i="5"/>
  <c r="C29" i="5"/>
  <c r="E28" i="5"/>
  <c r="C28" i="5"/>
  <c r="E27" i="5"/>
  <c r="C27" i="5"/>
  <c r="E26" i="5"/>
  <c r="C26" i="5"/>
  <c r="E25" i="5"/>
  <c r="C25" i="5"/>
  <c r="E24" i="5"/>
  <c r="C24" i="5"/>
  <c r="E23" i="5"/>
  <c r="C23" i="5"/>
  <c r="E22" i="5"/>
  <c r="C22" i="5"/>
  <c r="E21" i="5"/>
  <c r="C21" i="5"/>
  <c r="E20" i="5"/>
  <c r="C20" i="5"/>
  <c r="E19" i="5"/>
  <c r="C19" i="5"/>
  <c r="E18" i="5"/>
  <c r="C18" i="5"/>
  <c r="E17" i="5"/>
  <c r="C17" i="5"/>
  <c r="E16" i="5"/>
  <c r="C16" i="5"/>
  <c r="E15" i="5"/>
  <c r="C15" i="5"/>
  <c r="E14" i="5"/>
  <c r="C14" i="5"/>
  <c r="E13" i="5"/>
  <c r="C13" i="5"/>
  <c r="E12" i="5"/>
  <c r="C12" i="5"/>
  <c r="E11" i="5"/>
  <c r="C11" i="5"/>
  <c r="D7" i="5"/>
  <c r="B6" i="5"/>
  <c r="B7" i="5" s="1"/>
  <c r="D31" i="5" l="1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N30" i="4"/>
  <c r="M29" i="4"/>
  <c r="K29" i="4"/>
  <c r="I29" i="4"/>
  <c r="G29" i="4"/>
  <c r="E29" i="4"/>
  <c r="C29" i="4"/>
  <c r="M28" i="4"/>
  <c r="K28" i="4"/>
  <c r="I28" i="4"/>
  <c r="G28" i="4"/>
  <c r="E28" i="4"/>
  <c r="C28" i="4"/>
  <c r="M27" i="4"/>
  <c r="K27" i="4"/>
  <c r="I27" i="4"/>
  <c r="G27" i="4"/>
  <c r="E27" i="4"/>
  <c r="C27" i="4"/>
  <c r="M26" i="4"/>
  <c r="K26" i="4"/>
  <c r="I26" i="4"/>
  <c r="G26" i="4"/>
  <c r="E26" i="4"/>
  <c r="C26" i="4"/>
  <c r="M25" i="4"/>
  <c r="K25" i="4"/>
  <c r="I25" i="4"/>
  <c r="G25" i="4"/>
  <c r="E25" i="4"/>
  <c r="C25" i="4"/>
  <c r="M24" i="4"/>
  <c r="K24" i="4"/>
  <c r="I24" i="4"/>
  <c r="G24" i="4"/>
  <c r="E24" i="4"/>
  <c r="C24" i="4"/>
  <c r="M23" i="4"/>
  <c r="K23" i="4"/>
  <c r="I23" i="4"/>
  <c r="G23" i="4"/>
  <c r="E23" i="4"/>
  <c r="C23" i="4"/>
  <c r="M22" i="4"/>
  <c r="K22" i="4"/>
  <c r="I22" i="4"/>
  <c r="G22" i="4"/>
  <c r="E22" i="4"/>
  <c r="C22" i="4"/>
  <c r="M21" i="4"/>
  <c r="K21" i="4"/>
  <c r="I21" i="4"/>
  <c r="G21" i="4"/>
  <c r="E21" i="4"/>
  <c r="C21" i="4"/>
  <c r="M20" i="4"/>
  <c r="K20" i="4"/>
  <c r="I20" i="4"/>
  <c r="G20" i="4"/>
  <c r="E20" i="4"/>
  <c r="C20" i="4"/>
  <c r="M19" i="4"/>
  <c r="K19" i="4"/>
  <c r="I19" i="4"/>
  <c r="G19" i="4"/>
  <c r="E19" i="4"/>
  <c r="C19" i="4"/>
  <c r="M18" i="4"/>
  <c r="K18" i="4"/>
  <c r="I18" i="4"/>
  <c r="G18" i="4"/>
  <c r="E18" i="4"/>
  <c r="C18" i="4"/>
  <c r="M17" i="4"/>
  <c r="K17" i="4"/>
  <c r="I17" i="4"/>
  <c r="G17" i="4"/>
  <c r="E17" i="4"/>
  <c r="C17" i="4"/>
  <c r="M16" i="4"/>
  <c r="K16" i="4"/>
  <c r="I16" i="4"/>
  <c r="G16" i="4"/>
  <c r="E16" i="4"/>
  <c r="C16" i="4"/>
  <c r="M15" i="4"/>
  <c r="K15" i="4"/>
  <c r="I15" i="4"/>
  <c r="G15" i="4"/>
  <c r="E15" i="4"/>
  <c r="C15" i="4"/>
  <c r="M14" i="4"/>
  <c r="K14" i="4"/>
  <c r="I14" i="4"/>
  <c r="G14" i="4"/>
  <c r="E14" i="4"/>
  <c r="C14" i="4"/>
  <c r="M13" i="4"/>
  <c r="K13" i="4"/>
  <c r="I13" i="4"/>
  <c r="G13" i="4"/>
  <c r="E13" i="4"/>
  <c r="C13" i="4"/>
  <c r="M12" i="4"/>
  <c r="K12" i="4"/>
  <c r="I12" i="4"/>
  <c r="G12" i="4"/>
  <c r="E12" i="4"/>
  <c r="C12" i="4"/>
  <c r="M11" i="4"/>
  <c r="K11" i="4"/>
  <c r="I11" i="4"/>
  <c r="G11" i="4"/>
  <c r="E11" i="4"/>
  <c r="C11" i="4"/>
  <c r="M10" i="4"/>
  <c r="K10" i="4"/>
  <c r="I10" i="4"/>
  <c r="G10" i="4"/>
  <c r="E10" i="4"/>
  <c r="C10" i="4"/>
  <c r="M9" i="4"/>
  <c r="K9" i="4"/>
  <c r="I9" i="4"/>
  <c r="G9" i="4"/>
  <c r="E9" i="4"/>
  <c r="C9" i="4"/>
  <c r="M7" i="4"/>
  <c r="L7" i="4"/>
  <c r="L8" i="4" s="1"/>
  <c r="K7" i="4"/>
  <c r="J7" i="4"/>
  <c r="J8" i="4" s="1"/>
  <c r="I7" i="4"/>
  <c r="H7" i="4"/>
  <c r="H8" i="4" s="1"/>
  <c r="G7" i="4"/>
  <c r="F7" i="4"/>
  <c r="F8" i="4" s="1"/>
  <c r="E7" i="4"/>
  <c r="D7" i="4"/>
  <c r="D8" i="4" s="1"/>
  <c r="C7" i="4"/>
  <c r="B7" i="4"/>
  <c r="B8" i="4" s="1"/>
  <c r="H29" i="4" l="1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1" i="4"/>
  <c r="F10" i="4"/>
  <c r="F9" i="4"/>
  <c r="F12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</calcChain>
</file>

<file path=xl/sharedStrings.xml><?xml version="1.0" encoding="utf-8"?>
<sst xmlns="http://schemas.openxmlformats.org/spreadsheetml/2006/main" count="50" uniqueCount="29">
  <si>
    <t>s</t>
  </si>
  <si>
    <t>m</t>
  </si>
  <si>
    <t>n</t>
  </si>
  <si>
    <t>ma-mb</t>
  </si>
  <si>
    <t>a</t>
  </si>
  <si>
    <t>b</t>
  </si>
  <si>
    <t>Exemple 5</t>
  </si>
  <si>
    <t>Chapitre 7 (différence de moyennes)</t>
  </si>
  <si>
    <t>Chapitre 8 (importance de l'écart-type des scores)</t>
  </si>
  <si>
    <t>Six cas fictifs</t>
  </si>
  <si>
    <t>Ecart-type des scores</t>
  </si>
  <si>
    <t>Différence des moyennes statistiquement significatives dans six cas</t>
  </si>
  <si>
    <t>Importance de l'écart-type des scores et comparaison des échantillons</t>
  </si>
  <si>
    <t>Cas 1</t>
  </si>
  <si>
    <t>Cas 2</t>
  </si>
  <si>
    <t>Cas 3</t>
  </si>
  <si>
    <t>Cas 4</t>
  </si>
  <si>
    <t>Cas 5</t>
  </si>
  <si>
    <t>Cas 6</t>
  </si>
  <si>
    <t>Indice U3 de Cohen</t>
  </si>
  <si>
    <t>Indice d’amélioration (IA) du WWC</t>
  </si>
  <si>
    <t>Recouvrement des deux courbes</t>
  </si>
  <si>
    <t>Langage courant</t>
  </si>
  <si>
    <t>Tailles d'effet</t>
  </si>
  <si>
    <t>Interprétations des tailles d'effet (chapitre 12)</t>
  </si>
  <si>
    <t>Interprétation des tailles d'effet</t>
  </si>
  <si>
    <t>A partir de deux cas, 4 interprétations des tailles d'effet</t>
  </si>
  <si>
    <t>Chapitre 7, 8 et 12</t>
  </si>
  <si>
    <r>
      <t xml:space="preserve">Tailles  d'effet   </t>
    </r>
    <r>
      <rPr>
        <b/>
        <sz val="11"/>
        <color theme="1"/>
        <rFont val="Calibri"/>
        <family val="2"/>
        <scheme val="minor"/>
      </rPr>
      <t>(2.3)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</si>
</sst>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2" fillId="0" borderId="0" xfId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/>
              <a:t>n=50</a:t>
            </a:r>
            <a:r>
              <a:rPr lang="fr-FR" sz="1200" baseline="0"/>
              <a:t> ;</a:t>
            </a:r>
            <a:r>
              <a:rPr lang="fr-FR" sz="1200"/>
              <a:t> s=4,5 ; ma-mb=1,76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'Six cas fictifs'!$A$9:$A$29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'Six cas fictifs'!$B$9:$B$29</c:f>
              <c:numCache>
                <c:formatCode>General</c:formatCode>
                <c:ptCount val="21"/>
                <c:pt idx="0">
                  <c:v>2.9085667539015436E-3</c:v>
                </c:pt>
                <c:pt idx="1">
                  <c:v>5.0728731279701175E-3</c:v>
                </c:pt>
                <c:pt idx="2">
                  <c:v>8.4213617780084689E-3</c:v>
                </c:pt>
                <c:pt idx="3">
                  <c:v>1.330650519441846E-2</c:v>
                </c:pt>
                <c:pt idx="4">
                  <c:v>2.0012394236674547E-2</c:v>
                </c:pt>
                <c:pt idx="5">
                  <c:v>2.864754765543906E-2</c:v>
                </c:pt>
                <c:pt idx="6">
                  <c:v>3.9032755418904552E-2</c:v>
                </c:pt>
                <c:pt idx="7">
                  <c:v>5.0620255040839106E-2</c:v>
                </c:pt>
                <c:pt idx="8">
                  <c:v>6.2484573025361173E-2</c:v>
                </c:pt>
                <c:pt idx="9">
                  <c:v>7.3413282509237537E-2</c:v>
                </c:pt>
                <c:pt idx="10">
                  <c:v>8.2097482240371361E-2</c:v>
                </c:pt>
                <c:pt idx="11">
                  <c:v>8.7385302253815259E-2</c:v>
                </c:pt>
                <c:pt idx="12">
                  <c:v>8.8532006245476746E-2</c:v>
                </c:pt>
                <c:pt idx="13">
                  <c:v>8.5372024069014993E-2</c:v>
                </c:pt>
                <c:pt idx="14">
                  <c:v>7.8358156365589515E-2</c:v>
                </c:pt>
                <c:pt idx="15">
                  <c:v>6.8455161475523385E-2</c:v>
                </c:pt>
                <c:pt idx="16">
                  <c:v>5.692218312634751E-2</c:v>
                </c:pt>
                <c:pt idx="17">
                  <c:v>4.505160378668608E-2</c:v>
                </c:pt>
                <c:pt idx="18">
                  <c:v>3.393847492352263E-2</c:v>
                </c:pt>
                <c:pt idx="19">
                  <c:v>2.4334798159430387E-2</c:v>
                </c:pt>
                <c:pt idx="20">
                  <c:v>1.6607969286184483E-2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FA-409C-BD4D-459E183D952D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'Six cas fictifs'!$A$9:$A$29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'Six cas fictifs'!$C$9:$C$29</c:f>
              <c:numCache>
                <c:formatCode>General</c:formatCode>
                <c:ptCount val="21"/>
                <c:pt idx="0">
                  <c:v>7.5052557856156964E-3</c:v>
                </c:pt>
                <c:pt idx="1">
                  <c:v>1.1997992558486235E-2</c:v>
                </c:pt>
                <c:pt idx="2">
                  <c:v>1.8255975213867966E-2</c:v>
                </c:pt>
                <c:pt idx="3">
                  <c:v>2.6439597872017006E-2</c:v>
                </c:pt>
                <c:pt idx="4">
                  <c:v>3.6446683261331922E-2</c:v>
                </c:pt>
                <c:pt idx="5">
                  <c:v>4.7820546889562457E-2</c:v>
                </c:pt>
                <c:pt idx="6">
                  <c:v>5.9720635898071993E-2</c:v>
                </c:pt>
                <c:pt idx="7">
                  <c:v>7.0988445671633829E-2</c:v>
                </c:pt>
                <c:pt idx="8">
                  <c:v>8.0316406640609669E-2</c:v>
                </c:pt>
                <c:pt idx="9">
                  <c:v>8.6491659815943631E-2</c:v>
                </c:pt>
                <c:pt idx="10">
                  <c:v>8.8653840089207264E-2</c:v>
                </c:pt>
                <c:pt idx="11">
                  <c:v>8.6491659815943631E-2</c:v>
                </c:pt>
                <c:pt idx="12">
                  <c:v>8.0316406640609669E-2</c:v>
                </c:pt>
                <c:pt idx="13">
                  <c:v>7.0988445671633829E-2</c:v>
                </c:pt>
                <c:pt idx="14">
                  <c:v>5.9720635898071993E-2</c:v>
                </c:pt>
                <c:pt idx="15">
                  <c:v>4.7820546889562457E-2</c:v>
                </c:pt>
                <c:pt idx="16">
                  <c:v>3.6446683261331922E-2</c:v>
                </c:pt>
                <c:pt idx="17">
                  <c:v>2.6439597872017006E-2</c:v>
                </c:pt>
                <c:pt idx="18">
                  <c:v>1.8255975213867966E-2</c:v>
                </c:pt>
                <c:pt idx="19">
                  <c:v>1.1997992558486235E-2</c:v>
                </c:pt>
                <c:pt idx="20">
                  <c:v>7.5052557856156964E-3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4FA-409C-BD4D-459E183D9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94504"/>
        <c:axId val="511999752"/>
      </c:scatterChart>
      <c:valAx>
        <c:axId val="511994504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1999752"/>
        <c:crosses val="autoZero"/>
        <c:crossBetween val="midCat"/>
      </c:valAx>
      <c:valAx>
        <c:axId val="511999752"/>
        <c:scaling>
          <c:orientation val="minMax"/>
          <c:max val="0.1400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1994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/>
              <a:t>n=50</a:t>
            </a:r>
            <a:r>
              <a:rPr lang="fr-FR" sz="1200" baseline="0"/>
              <a:t> ;</a:t>
            </a:r>
            <a:r>
              <a:rPr lang="fr-FR" sz="1200"/>
              <a:t> s=3 ; </a:t>
            </a:r>
            <a:r>
              <a:rPr lang="fr-FR" sz="1200" b="0" i="0" u="none" strike="noStrike" baseline="0">
                <a:effectLst/>
              </a:rPr>
              <a:t>ma-mb=1,18</a:t>
            </a:r>
            <a:endParaRPr lang="fr-FR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2"/>
          <c:order val="2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'Six cas fictifs'!$A$9:$A$29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'Six cas fictifs'!$D$9:$D$29</c:f>
              <c:numCache>
                <c:formatCode>General</c:formatCode>
                <c:ptCount val="21"/>
                <c:pt idx="0">
                  <c:v>1.2888306415849597E-4</c:v>
                </c:pt>
                <c:pt idx="1">
                  <c:v>4.2205166526983239E-4</c:v>
                </c:pt>
                <c:pt idx="2">
                  <c:v>1.2367457914641349E-3</c:v>
                </c:pt>
                <c:pt idx="3">
                  <c:v>3.2429505151009568E-3</c:v>
                </c:pt>
                <c:pt idx="4">
                  <c:v>7.6093096919551762E-3</c:v>
                </c:pt>
                <c:pt idx="5">
                  <c:v>1.597700074838982E-2</c:v>
                </c:pt>
                <c:pt idx="6">
                  <c:v>3.0018591355011809E-2</c:v>
                </c:pt>
                <c:pt idx="7">
                  <c:v>5.0469664716648738E-2</c:v>
                </c:pt>
                <c:pt idx="8">
                  <c:v>7.5930382561258641E-2</c:v>
                </c:pt>
                <c:pt idx="9">
                  <c:v>0.10222233897849385</c:v>
                </c:pt>
                <c:pt idx="10">
                  <c:v>0.12314622336055701</c:v>
                </c:pt>
                <c:pt idx="11">
                  <c:v>0.13275211181686239</c:v>
                </c:pt>
                <c:pt idx="12">
                  <c:v>0.12805803610352251</c:v>
                </c:pt>
                <c:pt idx="13">
                  <c:v>0.11053944848462229</c:v>
                </c:pt>
                <c:pt idx="14">
                  <c:v>8.5383274689521282E-2</c:v>
                </c:pt>
                <c:pt idx="15">
                  <c:v>5.9016490305300352E-2</c:v>
                </c:pt>
                <c:pt idx="16">
                  <c:v>3.6502197239145592E-2</c:v>
                </c:pt>
                <c:pt idx="17">
                  <c:v>2.0202712984531093E-2</c:v>
                </c:pt>
                <c:pt idx="18">
                  <c:v>1.0005653016158536E-2</c:v>
                </c:pt>
                <c:pt idx="19">
                  <c:v>4.4343119247593375E-3</c:v>
                </c:pt>
                <c:pt idx="20">
                  <c:v>1.7585393825559339E-3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388-4825-9905-CE53059F82BB}"/>
            </c:ext>
          </c:extLst>
        </c:ser>
        <c:ser>
          <c:idx val="3"/>
          <c:order val="3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'Six cas fictifs'!$A$9:$A$29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'Six cas fictifs'!$E$9:$E$29</c:f>
              <c:numCache>
                <c:formatCode>General</c:formatCode>
                <c:ptCount val="21"/>
                <c:pt idx="0">
                  <c:v>5.140929987637018E-4</c:v>
                </c:pt>
                <c:pt idx="1">
                  <c:v>1.4772828039793357E-3</c:v>
                </c:pt>
                <c:pt idx="2">
                  <c:v>3.798662007932481E-3</c:v>
                </c:pt>
                <c:pt idx="3">
                  <c:v>8.7406296979031604E-3</c:v>
                </c:pt>
                <c:pt idx="4">
                  <c:v>1.7996988837729353E-2</c:v>
                </c:pt>
                <c:pt idx="5">
                  <c:v>3.3159046264249557E-2</c:v>
                </c:pt>
                <c:pt idx="6">
                  <c:v>5.4670024891997876E-2</c:v>
                </c:pt>
                <c:pt idx="7">
                  <c:v>8.0656908173047798E-2</c:v>
                </c:pt>
                <c:pt idx="8">
                  <c:v>0.10648266850745074</c:v>
                </c:pt>
                <c:pt idx="9">
                  <c:v>0.12579440923099772</c:v>
                </c:pt>
                <c:pt idx="10">
                  <c:v>0.13298076013381088</c:v>
                </c:pt>
                <c:pt idx="11">
                  <c:v>0.12579440923099772</c:v>
                </c:pt>
                <c:pt idx="12">
                  <c:v>0.10648266850745074</c:v>
                </c:pt>
                <c:pt idx="13">
                  <c:v>8.0656908173047798E-2</c:v>
                </c:pt>
                <c:pt idx="14">
                  <c:v>5.4670024891997876E-2</c:v>
                </c:pt>
                <c:pt idx="15">
                  <c:v>3.3159046264249557E-2</c:v>
                </c:pt>
                <c:pt idx="16">
                  <c:v>1.7996988837729353E-2</c:v>
                </c:pt>
                <c:pt idx="17">
                  <c:v>8.7406296979031604E-3</c:v>
                </c:pt>
                <c:pt idx="18">
                  <c:v>3.798662007932481E-3</c:v>
                </c:pt>
                <c:pt idx="19">
                  <c:v>1.4772828039793357E-3</c:v>
                </c:pt>
                <c:pt idx="20">
                  <c:v>5.140929987637018E-4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388-4825-9905-CE53059F8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928744"/>
        <c:axId val="500924480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'Six cas fictifs'!$A$9:$A$29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'Six cas fictifs'!$B$9:$B$29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2.9085667539015436E-3</c:v>
                      </c:pt>
                      <c:pt idx="1">
                        <c:v>5.0728731279701175E-3</c:v>
                      </c:pt>
                      <c:pt idx="2">
                        <c:v>8.4213617780084689E-3</c:v>
                      </c:pt>
                      <c:pt idx="3">
                        <c:v>1.330650519441846E-2</c:v>
                      </c:pt>
                      <c:pt idx="4">
                        <c:v>2.0012394236674547E-2</c:v>
                      </c:pt>
                      <c:pt idx="5">
                        <c:v>2.864754765543906E-2</c:v>
                      </c:pt>
                      <c:pt idx="6">
                        <c:v>3.9032755418904552E-2</c:v>
                      </c:pt>
                      <c:pt idx="7">
                        <c:v>5.0620255040839106E-2</c:v>
                      </c:pt>
                      <c:pt idx="8">
                        <c:v>6.2484573025361173E-2</c:v>
                      </c:pt>
                      <c:pt idx="9">
                        <c:v>7.3413282509237537E-2</c:v>
                      </c:pt>
                      <c:pt idx="10">
                        <c:v>8.2097482240371361E-2</c:v>
                      </c:pt>
                      <c:pt idx="11">
                        <c:v>8.7385302253815259E-2</c:v>
                      </c:pt>
                      <c:pt idx="12">
                        <c:v>8.8532006245476746E-2</c:v>
                      </c:pt>
                      <c:pt idx="13">
                        <c:v>8.5372024069014993E-2</c:v>
                      </c:pt>
                      <c:pt idx="14">
                        <c:v>7.8358156365589515E-2</c:v>
                      </c:pt>
                      <c:pt idx="15">
                        <c:v>6.8455161475523385E-2</c:v>
                      </c:pt>
                      <c:pt idx="16">
                        <c:v>5.692218312634751E-2</c:v>
                      </c:pt>
                      <c:pt idx="17">
                        <c:v>4.505160378668608E-2</c:v>
                      </c:pt>
                      <c:pt idx="18">
                        <c:v>3.393847492352263E-2</c:v>
                      </c:pt>
                      <c:pt idx="19">
                        <c:v>2.4334798159430387E-2</c:v>
                      </c:pt>
                      <c:pt idx="20">
                        <c:v>1.6607969286184483E-2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2-5388-4825-9905-CE53059F82BB}"/>
                  </c:ext>
                </c:extLst>
              </c15:ser>
            </c15:filteredScatterSeries>
            <c15:filteredScatterSeries>
              <c15:ser>
                <c:idx val="1"/>
                <c:order val="1"/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fictifs'!$A$9:$A$29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fictifs'!$C$9:$C$29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7.5052557856156964E-3</c:v>
                      </c:pt>
                      <c:pt idx="1">
                        <c:v>1.1997992558486235E-2</c:v>
                      </c:pt>
                      <c:pt idx="2">
                        <c:v>1.8255975213867966E-2</c:v>
                      </c:pt>
                      <c:pt idx="3">
                        <c:v>2.6439597872017006E-2</c:v>
                      </c:pt>
                      <c:pt idx="4">
                        <c:v>3.6446683261331922E-2</c:v>
                      </c:pt>
                      <c:pt idx="5">
                        <c:v>4.7820546889562457E-2</c:v>
                      </c:pt>
                      <c:pt idx="6">
                        <c:v>5.9720635898071993E-2</c:v>
                      </c:pt>
                      <c:pt idx="7">
                        <c:v>7.0988445671633829E-2</c:v>
                      </c:pt>
                      <c:pt idx="8">
                        <c:v>8.0316406640609669E-2</c:v>
                      </c:pt>
                      <c:pt idx="9">
                        <c:v>8.6491659815943631E-2</c:v>
                      </c:pt>
                      <c:pt idx="10">
                        <c:v>8.8653840089207264E-2</c:v>
                      </c:pt>
                      <c:pt idx="11">
                        <c:v>8.6491659815943631E-2</c:v>
                      </c:pt>
                      <c:pt idx="12">
                        <c:v>8.0316406640609669E-2</c:v>
                      </c:pt>
                      <c:pt idx="13">
                        <c:v>7.0988445671633829E-2</c:v>
                      </c:pt>
                      <c:pt idx="14">
                        <c:v>5.9720635898071993E-2</c:v>
                      </c:pt>
                      <c:pt idx="15">
                        <c:v>4.7820546889562457E-2</c:v>
                      </c:pt>
                      <c:pt idx="16">
                        <c:v>3.6446683261331922E-2</c:v>
                      </c:pt>
                      <c:pt idx="17">
                        <c:v>2.6439597872017006E-2</c:v>
                      </c:pt>
                      <c:pt idx="18">
                        <c:v>1.8255975213867966E-2</c:v>
                      </c:pt>
                      <c:pt idx="19">
                        <c:v>1.1997992558486235E-2</c:v>
                      </c:pt>
                      <c:pt idx="20">
                        <c:v>7.5052557856156964E-3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388-4825-9905-CE53059F82BB}"/>
                  </c:ext>
                </c:extLst>
              </c15:ser>
            </c15:filteredScatterSeries>
          </c:ext>
        </c:extLst>
      </c:scatterChart>
      <c:valAx>
        <c:axId val="500928744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0924480"/>
        <c:crosses val="autoZero"/>
        <c:crossBetween val="midCat"/>
      </c:valAx>
      <c:valAx>
        <c:axId val="50092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0928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/>
              <a:t>n=100</a:t>
            </a:r>
            <a:r>
              <a:rPr lang="fr-FR" sz="1200" baseline="0"/>
              <a:t> ;</a:t>
            </a:r>
            <a:r>
              <a:rPr lang="fr-FR" sz="1200"/>
              <a:t> s=4,5 ; </a:t>
            </a:r>
            <a:r>
              <a:rPr lang="fr-FR" sz="1200" b="0" i="0" u="none" strike="noStrike" baseline="0">
                <a:effectLst/>
              </a:rPr>
              <a:t>ma-mb=1,25</a:t>
            </a:r>
            <a:endParaRPr lang="fr-FR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4"/>
          <c:order val="4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'Six cas fictifs'!$A$9:$A$29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'Six cas fictifs'!$F$9:$F$29</c:f>
              <c:numCache>
                <c:formatCode>General</c:formatCode>
                <c:ptCount val="21"/>
                <c:pt idx="0">
                  <c:v>3.9009455509004618E-3</c:v>
                </c:pt>
                <c:pt idx="1">
                  <c:v>6.6322998707886395E-3</c:v>
                </c:pt>
                <c:pt idx="2">
                  <c:v>1.073276890870495E-2</c:v>
                </c:pt>
                <c:pt idx="3">
                  <c:v>1.6531519049096652E-2</c:v>
                </c:pt>
                <c:pt idx="4">
                  <c:v>2.423634378353973E-2</c:v>
                </c:pt>
                <c:pt idx="5">
                  <c:v>3.3820093613776775E-2</c:v>
                </c:pt>
                <c:pt idx="6">
                  <c:v>4.4919598471008224E-2</c:v>
                </c:pt>
                <c:pt idx="7">
                  <c:v>5.6787177649133581E-2</c:v>
                </c:pt>
                <c:pt idx="8">
                  <c:v>6.8331045002118992E-2</c:v>
                </c:pt>
                <c:pt idx="9">
                  <c:v>7.8259883925704862E-2</c:v>
                </c:pt>
                <c:pt idx="10">
                  <c:v>8.531270164673263E-2</c:v>
                </c:pt>
                <c:pt idx="11">
                  <c:v>8.8520029492833968E-2</c:v>
                </c:pt>
                <c:pt idx="12">
                  <c:v>8.7422407775252078E-2</c:v>
                </c:pt>
                <c:pt idx="13">
                  <c:v>8.2178334678109491E-2</c:v>
                </c:pt>
                <c:pt idx="14">
                  <c:v>7.3526732688472818E-2</c:v>
                </c:pt>
                <c:pt idx="15">
                  <c:v>6.2616178380600712E-2</c:v>
                </c:pt>
                <c:pt idx="16">
                  <c:v>5.0755277588790802E-2</c:v>
                </c:pt>
                <c:pt idx="17">
                  <c:v>3.9158785659887403E-2</c:v>
                </c:pt>
                <c:pt idx="18">
                  <c:v>2.8756139563737407E-2</c:v>
                </c:pt>
                <c:pt idx="19">
                  <c:v>2.0099502538922918E-2</c:v>
                </c:pt>
                <c:pt idx="20">
                  <c:v>1.3371908426287684E-2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55E-40A2-9766-54D8CDDCB65E}"/>
            </c:ext>
          </c:extLst>
        </c:ser>
        <c:ser>
          <c:idx val="5"/>
          <c:order val="5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'Six cas fictifs'!$A$9:$A$29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'Six cas fictifs'!$G$9:$G$29</c:f>
              <c:numCache>
                <c:formatCode>General</c:formatCode>
                <c:ptCount val="21"/>
                <c:pt idx="0">
                  <c:v>7.5052557856156964E-3</c:v>
                </c:pt>
                <c:pt idx="1">
                  <c:v>1.1997992558486235E-2</c:v>
                </c:pt>
                <c:pt idx="2">
                  <c:v>1.8255975213867966E-2</c:v>
                </c:pt>
                <c:pt idx="3">
                  <c:v>2.6439597872017006E-2</c:v>
                </c:pt>
                <c:pt idx="4">
                  <c:v>3.6446683261331922E-2</c:v>
                </c:pt>
                <c:pt idx="5">
                  <c:v>4.7820546889562457E-2</c:v>
                </c:pt>
                <c:pt idx="6">
                  <c:v>5.9720635898071993E-2</c:v>
                </c:pt>
                <c:pt idx="7">
                  <c:v>7.0988445671633829E-2</c:v>
                </c:pt>
                <c:pt idx="8">
                  <c:v>8.0316406640609669E-2</c:v>
                </c:pt>
                <c:pt idx="9">
                  <c:v>8.6491659815943631E-2</c:v>
                </c:pt>
                <c:pt idx="10">
                  <c:v>8.8653840089207264E-2</c:v>
                </c:pt>
                <c:pt idx="11">
                  <c:v>8.6491659815943631E-2</c:v>
                </c:pt>
                <c:pt idx="12">
                  <c:v>8.0316406640609669E-2</c:v>
                </c:pt>
                <c:pt idx="13">
                  <c:v>7.0988445671633829E-2</c:v>
                </c:pt>
                <c:pt idx="14">
                  <c:v>5.9720635898071993E-2</c:v>
                </c:pt>
                <c:pt idx="15">
                  <c:v>4.7820546889562457E-2</c:v>
                </c:pt>
                <c:pt idx="16">
                  <c:v>3.6446683261331922E-2</c:v>
                </c:pt>
                <c:pt idx="17">
                  <c:v>2.6439597872017006E-2</c:v>
                </c:pt>
                <c:pt idx="18">
                  <c:v>1.8255975213867966E-2</c:v>
                </c:pt>
                <c:pt idx="19">
                  <c:v>1.1997992558486235E-2</c:v>
                </c:pt>
                <c:pt idx="20">
                  <c:v>7.5052557856156964E-3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55E-40A2-9766-54D8CDDCB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97128"/>
        <c:axId val="51199745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'Six cas fictifs'!$A$9:$A$29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'Six cas fictifs'!$B$9:$B$29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2.9085667539015436E-3</c:v>
                      </c:pt>
                      <c:pt idx="1">
                        <c:v>5.0728731279701175E-3</c:v>
                      </c:pt>
                      <c:pt idx="2">
                        <c:v>8.4213617780084689E-3</c:v>
                      </c:pt>
                      <c:pt idx="3">
                        <c:v>1.330650519441846E-2</c:v>
                      </c:pt>
                      <c:pt idx="4">
                        <c:v>2.0012394236674547E-2</c:v>
                      </c:pt>
                      <c:pt idx="5">
                        <c:v>2.864754765543906E-2</c:v>
                      </c:pt>
                      <c:pt idx="6">
                        <c:v>3.9032755418904552E-2</c:v>
                      </c:pt>
                      <c:pt idx="7">
                        <c:v>5.0620255040839106E-2</c:v>
                      </c:pt>
                      <c:pt idx="8">
                        <c:v>6.2484573025361173E-2</c:v>
                      </c:pt>
                      <c:pt idx="9">
                        <c:v>7.3413282509237537E-2</c:v>
                      </c:pt>
                      <c:pt idx="10">
                        <c:v>8.2097482240371361E-2</c:v>
                      </c:pt>
                      <c:pt idx="11">
                        <c:v>8.7385302253815259E-2</c:v>
                      </c:pt>
                      <c:pt idx="12">
                        <c:v>8.8532006245476746E-2</c:v>
                      </c:pt>
                      <c:pt idx="13">
                        <c:v>8.5372024069014993E-2</c:v>
                      </c:pt>
                      <c:pt idx="14">
                        <c:v>7.8358156365589515E-2</c:v>
                      </c:pt>
                      <c:pt idx="15">
                        <c:v>6.8455161475523385E-2</c:v>
                      </c:pt>
                      <c:pt idx="16">
                        <c:v>5.692218312634751E-2</c:v>
                      </c:pt>
                      <c:pt idx="17">
                        <c:v>4.505160378668608E-2</c:v>
                      </c:pt>
                      <c:pt idx="18">
                        <c:v>3.393847492352263E-2</c:v>
                      </c:pt>
                      <c:pt idx="19">
                        <c:v>2.4334798159430387E-2</c:v>
                      </c:pt>
                      <c:pt idx="20">
                        <c:v>1.6607969286184483E-2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2-E55E-40A2-9766-54D8CDDCB65E}"/>
                  </c:ext>
                </c:extLst>
              </c15:ser>
            </c15:filteredScatterSeries>
            <c15:filteredScatterSeries>
              <c15:ser>
                <c:idx val="1"/>
                <c:order val="1"/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fictifs'!$A$9:$A$29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fictifs'!$C$9:$C$29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7.5052557856156964E-3</c:v>
                      </c:pt>
                      <c:pt idx="1">
                        <c:v>1.1997992558486235E-2</c:v>
                      </c:pt>
                      <c:pt idx="2">
                        <c:v>1.8255975213867966E-2</c:v>
                      </c:pt>
                      <c:pt idx="3">
                        <c:v>2.6439597872017006E-2</c:v>
                      </c:pt>
                      <c:pt idx="4">
                        <c:v>3.6446683261331922E-2</c:v>
                      </c:pt>
                      <c:pt idx="5">
                        <c:v>4.7820546889562457E-2</c:v>
                      </c:pt>
                      <c:pt idx="6">
                        <c:v>5.9720635898071993E-2</c:v>
                      </c:pt>
                      <c:pt idx="7">
                        <c:v>7.0988445671633829E-2</c:v>
                      </c:pt>
                      <c:pt idx="8">
                        <c:v>8.0316406640609669E-2</c:v>
                      </c:pt>
                      <c:pt idx="9">
                        <c:v>8.6491659815943631E-2</c:v>
                      </c:pt>
                      <c:pt idx="10">
                        <c:v>8.8653840089207264E-2</c:v>
                      </c:pt>
                      <c:pt idx="11">
                        <c:v>8.6491659815943631E-2</c:v>
                      </c:pt>
                      <c:pt idx="12">
                        <c:v>8.0316406640609669E-2</c:v>
                      </c:pt>
                      <c:pt idx="13">
                        <c:v>7.0988445671633829E-2</c:v>
                      </c:pt>
                      <c:pt idx="14">
                        <c:v>5.9720635898071993E-2</c:v>
                      </c:pt>
                      <c:pt idx="15">
                        <c:v>4.7820546889562457E-2</c:v>
                      </c:pt>
                      <c:pt idx="16">
                        <c:v>3.6446683261331922E-2</c:v>
                      </c:pt>
                      <c:pt idx="17">
                        <c:v>2.6439597872017006E-2</c:v>
                      </c:pt>
                      <c:pt idx="18">
                        <c:v>1.8255975213867966E-2</c:v>
                      </c:pt>
                      <c:pt idx="19">
                        <c:v>1.1997992558486235E-2</c:v>
                      </c:pt>
                      <c:pt idx="20">
                        <c:v>7.5052557856156964E-3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55E-40A2-9766-54D8CDDCB65E}"/>
                  </c:ext>
                </c:extLst>
              </c15:ser>
            </c15:filteredScatterSeries>
            <c15:filteredScatterSeries>
              <c15:ser>
                <c:idx val="2"/>
                <c:order val="2"/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fictifs'!$A$9:$A$29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fictifs'!$D$9:$D$29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1.2888306415849597E-4</c:v>
                      </c:pt>
                      <c:pt idx="1">
                        <c:v>4.2205166526983239E-4</c:v>
                      </c:pt>
                      <c:pt idx="2">
                        <c:v>1.2367457914641349E-3</c:v>
                      </c:pt>
                      <c:pt idx="3">
                        <c:v>3.2429505151009568E-3</c:v>
                      </c:pt>
                      <c:pt idx="4">
                        <c:v>7.6093096919551762E-3</c:v>
                      </c:pt>
                      <c:pt idx="5">
                        <c:v>1.597700074838982E-2</c:v>
                      </c:pt>
                      <c:pt idx="6">
                        <c:v>3.0018591355011809E-2</c:v>
                      </c:pt>
                      <c:pt idx="7">
                        <c:v>5.0469664716648738E-2</c:v>
                      </c:pt>
                      <c:pt idx="8">
                        <c:v>7.5930382561258641E-2</c:v>
                      </c:pt>
                      <c:pt idx="9">
                        <c:v>0.10222233897849385</c:v>
                      </c:pt>
                      <c:pt idx="10">
                        <c:v>0.12314622336055701</c:v>
                      </c:pt>
                      <c:pt idx="11">
                        <c:v>0.13275211181686239</c:v>
                      </c:pt>
                      <c:pt idx="12">
                        <c:v>0.12805803610352251</c:v>
                      </c:pt>
                      <c:pt idx="13">
                        <c:v>0.11053944848462229</c:v>
                      </c:pt>
                      <c:pt idx="14">
                        <c:v>8.5383274689521282E-2</c:v>
                      </c:pt>
                      <c:pt idx="15">
                        <c:v>5.9016490305300352E-2</c:v>
                      </c:pt>
                      <c:pt idx="16">
                        <c:v>3.6502197239145592E-2</c:v>
                      </c:pt>
                      <c:pt idx="17">
                        <c:v>2.0202712984531093E-2</c:v>
                      </c:pt>
                      <c:pt idx="18">
                        <c:v>1.0005653016158536E-2</c:v>
                      </c:pt>
                      <c:pt idx="19">
                        <c:v>4.4343119247593375E-3</c:v>
                      </c:pt>
                      <c:pt idx="20">
                        <c:v>1.7585393825559339E-3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55E-40A2-9766-54D8CDDCB65E}"/>
                  </c:ext>
                </c:extLst>
              </c15:ser>
            </c15:filteredScatterSeries>
            <c15:filteredScatterSeries>
              <c15:ser>
                <c:idx val="3"/>
                <c:order val="3"/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fictifs'!$A$9:$A$29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fictifs'!$E$9:$E$29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5.140929987637018E-4</c:v>
                      </c:pt>
                      <c:pt idx="1">
                        <c:v>1.4772828039793357E-3</c:v>
                      </c:pt>
                      <c:pt idx="2">
                        <c:v>3.798662007932481E-3</c:v>
                      </c:pt>
                      <c:pt idx="3">
                        <c:v>8.7406296979031604E-3</c:v>
                      </c:pt>
                      <c:pt idx="4">
                        <c:v>1.7996988837729353E-2</c:v>
                      </c:pt>
                      <c:pt idx="5">
                        <c:v>3.3159046264249557E-2</c:v>
                      </c:pt>
                      <c:pt idx="6">
                        <c:v>5.4670024891997876E-2</c:v>
                      </c:pt>
                      <c:pt idx="7">
                        <c:v>8.0656908173047798E-2</c:v>
                      </c:pt>
                      <c:pt idx="8">
                        <c:v>0.10648266850745074</c:v>
                      </c:pt>
                      <c:pt idx="9">
                        <c:v>0.12579440923099772</c:v>
                      </c:pt>
                      <c:pt idx="10">
                        <c:v>0.13298076013381088</c:v>
                      </c:pt>
                      <c:pt idx="11">
                        <c:v>0.12579440923099772</c:v>
                      </c:pt>
                      <c:pt idx="12">
                        <c:v>0.10648266850745074</c:v>
                      </c:pt>
                      <c:pt idx="13">
                        <c:v>8.0656908173047798E-2</c:v>
                      </c:pt>
                      <c:pt idx="14">
                        <c:v>5.4670024891997876E-2</c:v>
                      </c:pt>
                      <c:pt idx="15">
                        <c:v>3.3159046264249557E-2</c:v>
                      </c:pt>
                      <c:pt idx="16">
                        <c:v>1.7996988837729353E-2</c:v>
                      </c:pt>
                      <c:pt idx="17">
                        <c:v>8.7406296979031604E-3</c:v>
                      </c:pt>
                      <c:pt idx="18">
                        <c:v>3.798662007932481E-3</c:v>
                      </c:pt>
                      <c:pt idx="19">
                        <c:v>1.4772828039793357E-3</c:v>
                      </c:pt>
                      <c:pt idx="20">
                        <c:v>5.140929987637018E-4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55E-40A2-9766-54D8CDDCB65E}"/>
                  </c:ext>
                </c:extLst>
              </c15:ser>
            </c15:filteredScatterSeries>
          </c:ext>
        </c:extLst>
      </c:scatterChart>
      <c:valAx>
        <c:axId val="511997128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1997456"/>
        <c:crosses val="autoZero"/>
        <c:crossBetween val="midCat"/>
      </c:valAx>
      <c:valAx>
        <c:axId val="511997456"/>
        <c:scaling>
          <c:orientation val="minMax"/>
          <c:max val="0.1400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1997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/>
              <a:t>n=100</a:t>
            </a:r>
            <a:r>
              <a:rPr lang="fr-FR" sz="1200" baseline="0"/>
              <a:t> ;</a:t>
            </a:r>
            <a:r>
              <a:rPr lang="fr-FR" sz="1200"/>
              <a:t> s=3 ; </a:t>
            </a:r>
            <a:r>
              <a:rPr lang="fr-FR" sz="1200" b="0" i="0" u="none" strike="noStrike" baseline="0">
                <a:effectLst/>
              </a:rPr>
              <a:t>ma-mb=0,83</a:t>
            </a:r>
            <a:endParaRPr lang="fr-FR" sz="1200"/>
          </a:p>
        </c:rich>
      </c:tx>
      <c:layout>
        <c:manualLayout>
          <c:xMode val="edge"/>
          <c:yMode val="edge"/>
          <c:x val="0.19137340839903069"/>
          <c:y val="3.220934552892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6"/>
          <c:order val="6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'Six cas fictifs'!$A$9:$A$29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'Six cas fictifs'!$H$9:$H$29</c:f>
              <c:numCache>
                <c:formatCode>General</c:formatCode>
                <c:ptCount val="21"/>
                <c:pt idx="0">
                  <c:v>1.963768112161632E-4</c:v>
                </c:pt>
                <c:pt idx="1">
                  <c:v>6.1892627451566378E-4</c:v>
                </c:pt>
                <c:pt idx="2">
                  <c:v>1.7455516071520209E-3</c:v>
                </c:pt>
                <c:pt idx="3">
                  <c:v>4.4052597836091549E-3</c:v>
                </c:pt>
                <c:pt idx="4">
                  <c:v>9.9484498061829605E-3</c:v>
                </c:pt>
                <c:pt idx="5">
                  <c:v>2.0104087203379223E-2</c:v>
                </c:pt>
                <c:pt idx="6">
                  <c:v>3.6354515675309597E-2</c:v>
                </c:pt>
                <c:pt idx="7">
                  <c:v>5.8827097988141307E-2</c:v>
                </c:pt>
                <c:pt idx="8">
                  <c:v>8.5180766473700376E-2</c:v>
                </c:pt>
                <c:pt idx="9">
                  <c:v>0.11036991807171326</c:v>
                </c:pt>
                <c:pt idx="10">
                  <c:v>0.12796905247009893</c:v>
                </c:pt>
                <c:pt idx="11">
                  <c:v>0.13277131173704104</c:v>
                </c:pt>
                <c:pt idx="12">
                  <c:v>0.12326750201716424</c:v>
                </c:pt>
                <c:pt idx="13">
                  <c:v>0.10240897091238962</c:v>
                </c:pt>
                <c:pt idx="14">
                  <c:v>7.61329163831862E-2</c:v>
                </c:pt>
                <c:pt idx="15">
                  <c:v>5.0646797395439626E-2</c:v>
                </c:pt>
                <c:pt idx="16">
                  <c:v>3.0149253808384378E-2</c:v>
                </c:pt>
                <c:pt idx="17">
                  <c:v>1.6060024554053393E-2</c:v>
                </c:pt>
                <c:pt idx="18">
                  <c:v>7.6552768178005451E-3</c:v>
                </c:pt>
                <c:pt idx="19">
                  <c:v>3.2652816806189346E-3</c:v>
                </c:pt>
                <c:pt idx="20">
                  <c:v>1.2463082261730026E-3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2EF-4C7A-B0BA-2E25B982A862}"/>
            </c:ext>
          </c:extLst>
        </c:ser>
        <c:ser>
          <c:idx val="7"/>
          <c:order val="7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'Six cas fictifs'!$A$9:$A$29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'Six cas fictifs'!$I$9:$I$29</c:f>
              <c:numCache>
                <c:formatCode>General</c:formatCode>
                <c:ptCount val="21"/>
                <c:pt idx="0">
                  <c:v>5.140929987637018E-4</c:v>
                </c:pt>
                <c:pt idx="1">
                  <c:v>1.4772828039793357E-3</c:v>
                </c:pt>
                <c:pt idx="2">
                  <c:v>3.798662007932481E-3</c:v>
                </c:pt>
                <c:pt idx="3">
                  <c:v>8.7406296979031604E-3</c:v>
                </c:pt>
                <c:pt idx="4">
                  <c:v>1.7996988837729353E-2</c:v>
                </c:pt>
                <c:pt idx="5">
                  <c:v>3.3159046264249557E-2</c:v>
                </c:pt>
                <c:pt idx="6">
                  <c:v>5.4670024891997876E-2</c:v>
                </c:pt>
                <c:pt idx="7">
                  <c:v>8.0656908173047798E-2</c:v>
                </c:pt>
                <c:pt idx="8">
                  <c:v>0.10648266850745074</c:v>
                </c:pt>
                <c:pt idx="9">
                  <c:v>0.12579440923099772</c:v>
                </c:pt>
                <c:pt idx="10">
                  <c:v>0.13298076013381088</c:v>
                </c:pt>
                <c:pt idx="11">
                  <c:v>0.12579440923099772</c:v>
                </c:pt>
                <c:pt idx="12">
                  <c:v>0.10648266850745074</c:v>
                </c:pt>
                <c:pt idx="13">
                  <c:v>8.0656908173047798E-2</c:v>
                </c:pt>
                <c:pt idx="14">
                  <c:v>5.4670024891997876E-2</c:v>
                </c:pt>
                <c:pt idx="15">
                  <c:v>3.3159046264249557E-2</c:v>
                </c:pt>
                <c:pt idx="16">
                  <c:v>1.7996988837729353E-2</c:v>
                </c:pt>
                <c:pt idx="17">
                  <c:v>8.7406296979031604E-3</c:v>
                </c:pt>
                <c:pt idx="18">
                  <c:v>3.798662007932481E-3</c:v>
                </c:pt>
                <c:pt idx="19">
                  <c:v>1.4772828039793357E-3</c:v>
                </c:pt>
                <c:pt idx="20">
                  <c:v>5.140929987637018E-4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2EF-4C7A-B0BA-2E25B982A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199560"/>
        <c:axId val="50120907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'Six cas fictifs'!$A$9:$A$29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'Six cas fictifs'!$B$9:$B$29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2.9085667539015436E-3</c:v>
                      </c:pt>
                      <c:pt idx="1">
                        <c:v>5.0728731279701175E-3</c:v>
                      </c:pt>
                      <c:pt idx="2">
                        <c:v>8.4213617780084689E-3</c:v>
                      </c:pt>
                      <c:pt idx="3">
                        <c:v>1.330650519441846E-2</c:v>
                      </c:pt>
                      <c:pt idx="4">
                        <c:v>2.0012394236674547E-2</c:v>
                      </c:pt>
                      <c:pt idx="5">
                        <c:v>2.864754765543906E-2</c:v>
                      </c:pt>
                      <c:pt idx="6">
                        <c:v>3.9032755418904552E-2</c:v>
                      </c:pt>
                      <c:pt idx="7">
                        <c:v>5.0620255040839106E-2</c:v>
                      </c:pt>
                      <c:pt idx="8">
                        <c:v>6.2484573025361173E-2</c:v>
                      </c:pt>
                      <c:pt idx="9">
                        <c:v>7.3413282509237537E-2</c:v>
                      </c:pt>
                      <c:pt idx="10">
                        <c:v>8.2097482240371361E-2</c:v>
                      </c:pt>
                      <c:pt idx="11">
                        <c:v>8.7385302253815259E-2</c:v>
                      </c:pt>
                      <c:pt idx="12">
                        <c:v>8.8532006245476746E-2</c:v>
                      </c:pt>
                      <c:pt idx="13">
                        <c:v>8.5372024069014993E-2</c:v>
                      </c:pt>
                      <c:pt idx="14">
                        <c:v>7.8358156365589515E-2</c:v>
                      </c:pt>
                      <c:pt idx="15">
                        <c:v>6.8455161475523385E-2</c:v>
                      </c:pt>
                      <c:pt idx="16">
                        <c:v>5.692218312634751E-2</c:v>
                      </c:pt>
                      <c:pt idx="17">
                        <c:v>4.505160378668608E-2</c:v>
                      </c:pt>
                      <c:pt idx="18">
                        <c:v>3.393847492352263E-2</c:v>
                      </c:pt>
                      <c:pt idx="19">
                        <c:v>2.4334798159430387E-2</c:v>
                      </c:pt>
                      <c:pt idx="20">
                        <c:v>1.6607969286184483E-2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2-92EF-4C7A-B0BA-2E25B982A862}"/>
                  </c:ext>
                </c:extLst>
              </c15:ser>
            </c15:filteredScatterSeries>
            <c15:filteredScatterSeries>
              <c15:ser>
                <c:idx val="1"/>
                <c:order val="1"/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fictifs'!$A$9:$A$29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fictifs'!$C$9:$C$29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7.5052557856156964E-3</c:v>
                      </c:pt>
                      <c:pt idx="1">
                        <c:v>1.1997992558486235E-2</c:v>
                      </c:pt>
                      <c:pt idx="2">
                        <c:v>1.8255975213867966E-2</c:v>
                      </c:pt>
                      <c:pt idx="3">
                        <c:v>2.6439597872017006E-2</c:v>
                      </c:pt>
                      <c:pt idx="4">
                        <c:v>3.6446683261331922E-2</c:v>
                      </c:pt>
                      <c:pt idx="5">
                        <c:v>4.7820546889562457E-2</c:v>
                      </c:pt>
                      <c:pt idx="6">
                        <c:v>5.9720635898071993E-2</c:v>
                      </c:pt>
                      <c:pt idx="7">
                        <c:v>7.0988445671633829E-2</c:v>
                      </c:pt>
                      <c:pt idx="8">
                        <c:v>8.0316406640609669E-2</c:v>
                      </c:pt>
                      <c:pt idx="9">
                        <c:v>8.6491659815943631E-2</c:v>
                      </c:pt>
                      <c:pt idx="10">
                        <c:v>8.8653840089207264E-2</c:v>
                      </c:pt>
                      <c:pt idx="11">
                        <c:v>8.6491659815943631E-2</c:v>
                      </c:pt>
                      <c:pt idx="12">
                        <c:v>8.0316406640609669E-2</c:v>
                      </c:pt>
                      <c:pt idx="13">
                        <c:v>7.0988445671633829E-2</c:v>
                      </c:pt>
                      <c:pt idx="14">
                        <c:v>5.9720635898071993E-2</c:v>
                      </c:pt>
                      <c:pt idx="15">
                        <c:v>4.7820546889562457E-2</c:v>
                      </c:pt>
                      <c:pt idx="16">
                        <c:v>3.6446683261331922E-2</c:v>
                      </c:pt>
                      <c:pt idx="17">
                        <c:v>2.6439597872017006E-2</c:v>
                      </c:pt>
                      <c:pt idx="18">
                        <c:v>1.8255975213867966E-2</c:v>
                      </c:pt>
                      <c:pt idx="19">
                        <c:v>1.1997992558486235E-2</c:v>
                      </c:pt>
                      <c:pt idx="20">
                        <c:v>7.5052557856156964E-3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2EF-4C7A-B0BA-2E25B982A862}"/>
                  </c:ext>
                </c:extLst>
              </c15:ser>
            </c15:filteredScatterSeries>
            <c15:filteredScatterSeries>
              <c15:ser>
                <c:idx val="2"/>
                <c:order val="2"/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fictifs'!$A$9:$A$29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fictifs'!$D$9:$D$29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1.2888306415849597E-4</c:v>
                      </c:pt>
                      <c:pt idx="1">
                        <c:v>4.2205166526983239E-4</c:v>
                      </c:pt>
                      <c:pt idx="2">
                        <c:v>1.2367457914641349E-3</c:v>
                      </c:pt>
                      <c:pt idx="3">
                        <c:v>3.2429505151009568E-3</c:v>
                      </c:pt>
                      <c:pt idx="4">
                        <c:v>7.6093096919551762E-3</c:v>
                      </c:pt>
                      <c:pt idx="5">
                        <c:v>1.597700074838982E-2</c:v>
                      </c:pt>
                      <c:pt idx="6">
                        <c:v>3.0018591355011809E-2</c:v>
                      </c:pt>
                      <c:pt idx="7">
                        <c:v>5.0469664716648738E-2</c:v>
                      </c:pt>
                      <c:pt idx="8">
                        <c:v>7.5930382561258641E-2</c:v>
                      </c:pt>
                      <c:pt idx="9">
                        <c:v>0.10222233897849385</c:v>
                      </c:pt>
                      <c:pt idx="10">
                        <c:v>0.12314622336055701</c:v>
                      </c:pt>
                      <c:pt idx="11">
                        <c:v>0.13275211181686239</c:v>
                      </c:pt>
                      <c:pt idx="12">
                        <c:v>0.12805803610352251</c:v>
                      </c:pt>
                      <c:pt idx="13">
                        <c:v>0.11053944848462229</c:v>
                      </c:pt>
                      <c:pt idx="14">
                        <c:v>8.5383274689521282E-2</c:v>
                      </c:pt>
                      <c:pt idx="15">
                        <c:v>5.9016490305300352E-2</c:v>
                      </c:pt>
                      <c:pt idx="16">
                        <c:v>3.6502197239145592E-2</c:v>
                      </c:pt>
                      <c:pt idx="17">
                        <c:v>2.0202712984531093E-2</c:v>
                      </c:pt>
                      <c:pt idx="18">
                        <c:v>1.0005653016158536E-2</c:v>
                      </c:pt>
                      <c:pt idx="19">
                        <c:v>4.4343119247593375E-3</c:v>
                      </c:pt>
                      <c:pt idx="20">
                        <c:v>1.7585393825559339E-3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2EF-4C7A-B0BA-2E25B982A862}"/>
                  </c:ext>
                </c:extLst>
              </c15:ser>
            </c15:filteredScatterSeries>
            <c15:filteredScatterSeries>
              <c15:ser>
                <c:idx val="3"/>
                <c:order val="3"/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fictifs'!$A$9:$A$29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fictifs'!$E$9:$E$29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5.140929987637018E-4</c:v>
                      </c:pt>
                      <c:pt idx="1">
                        <c:v>1.4772828039793357E-3</c:v>
                      </c:pt>
                      <c:pt idx="2">
                        <c:v>3.798662007932481E-3</c:v>
                      </c:pt>
                      <c:pt idx="3">
                        <c:v>8.7406296979031604E-3</c:v>
                      </c:pt>
                      <c:pt idx="4">
                        <c:v>1.7996988837729353E-2</c:v>
                      </c:pt>
                      <c:pt idx="5">
                        <c:v>3.3159046264249557E-2</c:v>
                      </c:pt>
                      <c:pt idx="6">
                        <c:v>5.4670024891997876E-2</c:v>
                      </c:pt>
                      <c:pt idx="7">
                        <c:v>8.0656908173047798E-2</c:v>
                      </c:pt>
                      <c:pt idx="8">
                        <c:v>0.10648266850745074</c:v>
                      </c:pt>
                      <c:pt idx="9">
                        <c:v>0.12579440923099772</c:v>
                      </c:pt>
                      <c:pt idx="10">
                        <c:v>0.13298076013381088</c:v>
                      </c:pt>
                      <c:pt idx="11">
                        <c:v>0.12579440923099772</c:v>
                      </c:pt>
                      <c:pt idx="12">
                        <c:v>0.10648266850745074</c:v>
                      </c:pt>
                      <c:pt idx="13">
                        <c:v>8.0656908173047798E-2</c:v>
                      </c:pt>
                      <c:pt idx="14">
                        <c:v>5.4670024891997876E-2</c:v>
                      </c:pt>
                      <c:pt idx="15">
                        <c:v>3.3159046264249557E-2</c:v>
                      </c:pt>
                      <c:pt idx="16">
                        <c:v>1.7996988837729353E-2</c:v>
                      </c:pt>
                      <c:pt idx="17">
                        <c:v>8.7406296979031604E-3</c:v>
                      </c:pt>
                      <c:pt idx="18">
                        <c:v>3.798662007932481E-3</c:v>
                      </c:pt>
                      <c:pt idx="19">
                        <c:v>1.4772828039793357E-3</c:v>
                      </c:pt>
                      <c:pt idx="20">
                        <c:v>5.140929987637018E-4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2EF-4C7A-B0BA-2E25B982A862}"/>
                  </c:ext>
                </c:extLst>
              </c15:ser>
            </c15:filteredScatterSeries>
            <c15:filteredScatterSeries>
              <c15:ser>
                <c:idx val="4"/>
                <c:order val="4"/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fictifs'!$A$9:$A$29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fictifs'!$F$9:$F$29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3.9009455509004618E-3</c:v>
                      </c:pt>
                      <c:pt idx="1">
                        <c:v>6.6322998707886395E-3</c:v>
                      </c:pt>
                      <c:pt idx="2">
                        <c:v>1.073276890870495E-2</c:v>
                      </c:pt>
                      <c:pt idx="3">
                        <c:v>1.6531519049096652E-2</c:v>
                      </c:pt>
                      <c:pt idx="4">
                        <c:v>2.423634378353973E-2</c:v>
                      </c:pt>
                      <c:pt idx="5">
                        <c:v>3.3820093613776775E-2</c:v>
                      </c:pt>
                      <c:pt idx="6">
                        <c:v>4.4919598471008224E-2</c:v>
                      </c:pt>
                      <c:pt idx="7">
                        <c:v>5.6787177649133581E-2</c:v>
                      </c:pt>
                      <c:pt idx="8">
                        <c:v>6.8331045002118992E-2</c:v>
                      </c:pt>
                      <c:pt idx="9">
                        <c:v>7.8259883925704862E-2</c:v>
                      </c:pt>
                      <c:pt idx="10">
                        <c:v>8.531270164673263E-2</c:v>
                      </c:pt>
                      <c:pt idx="11">
                        <c:v>8.8520029492833968E-2</c:v>
                      </c:pt>
                      <c:pt idx="12">
                        <c:v>8.7422407775252078E-2</c:v>
                      </c:pt>
                      <c:pt idx="13">
                        <c:v>8.2178334678109491E-2</c:v>
                      </c:pt>
                      <c:pt idx="14">
                        <c:v>7.3526732688472818E-2</c:v>
                      </c:pt>
                      <c:pt idx="15">
                        <c:v>6.2616178380600712E-2</c:v>
                      </c:pt>
                      <c:pt idx="16">
                        <c:v>5.0755277588790802E-2</c:v>
                      </c:pt>
                      <c:pt idx="17">
                        <c:v>3.9158785659887403E-2</c:v>
                      </c:pt>
                      <c:pt idx="18">
                        <c:v>2.8756139563737407E-2</c:v>
                      </c:pt>
                      <c:pt idx="19">
                        <c:v>2.0099502538922918E-2</c:v>
                      </c:pt>
                      <c:pt idx="20">
                        <c:v>1.3371908426287684E-2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2EF-4C7A-B0BA-2E25B982A862}"/>
                  </c:ext>
                </c:extLst>
              </c15:ser>
            </c15:filteredScatterSeries>
            <c15:filteredScatterSeries>
              <c15:ser>
                <c:idx val="5"/>
                <c:order val="5"/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fictifs'!$A$9:$A$29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fictifs'!$G$9:$G$29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7.5052557856156964E-3</c:v>
                      </c:pt>
                      <c:pt idx="1">
                        <c:v>1.1997992558486235E-2</c:v>
                      </c:pt>
                      <c:pt idx="2">
                        <c:v>1.8255975213867966E-2</c:v>
                      </c:pt>
                      <c:pt idx="3">
                        <c:v>2.6439597872017006E-2</c:v>
                      </c:pt>
                      <c:pt idx="4">
                        <c:v>3.6446683261331922E-2</c:v>
                      </c:pt>
                      <c:pt idx="5">
                        <c:v>4.7820546889562457E-2</c:v>
                      </c:pt>
                      <c:pt idx="6">
                        <c:v>5.9720635898071993E-2</c:v>
                      </c:pt>
                      <c:pt idx="7">
                        <c:v>7.0988445671633829E-2</c:v>
                      </c:pt>
                      <c:pt idx="8">
                        <c:v>8.0316406640609669E-2</c:v>
                      </c:pt>
                      <c:pt idx="9">
                        <c:v>8.6491659815943631E-2</c:v>
                      </c:pt>
                      <c:pt idx="10">
                        <c:v>8.8653840089207264E-2</c:v>
                      </c:pt>
                      <c:pt idx="11">
                        <c:v>8.6491659815943631E-2</c:v>
                      </c:pt>
                      <c:pt idx="12">
                        <c:v>8.0316406640609669E-2</c:v>
                      </c:pt>
                      <c:pt idx="13">
                        <c:v>7.0988445671633829E-2</c:v>
                      </c:pt>
                      <c:pt idx="14">
                        <c:v>5.9720635898071993E-2</c:v>
                      </c:pt>
                      <c:pt idx="15">
                        <c:v>4.7820546889562457E-2</c:v>
                      </c:pt>
                      <c:pt idx="16">
                        <c:v>3.6446683261331922E-2</c:v>
                      </c:pt>
                      <c:pt idx="17">
                        <c:v>2.6439597872017006E-2</c:v>
                      </c:pt>
                      <c:pt idx="18">
                        <c:v>1.8255975213867966E-2</c:v>
                      </c:pt>
                      <c:pt idx="19">
                        <c:v>1.1997992558486235E-2</c:v>
                      </c:pt>
                      <c:pt idx="20">
                        <c:v>7.5052557856156964E-3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2EF-4C7A-B0BA-2E25B982A862}"/>
                  </c:ext>
                </c:extLst>
              </c15:ser>
            </c15:filteredScatterSeries>
          </c:ext>
        </c:extLst>
      </c:scatterChart>
      <c:valAx>
        <c:axId val="501199560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1209072"/>
        <c:crosses val="autoZero"/>
        <c:crossBetween val="midCat"/>
      </c:valAx>
      <c:valAx>
        <c:axId val="50120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1199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100"/>
              <a:t>n=200 ; s=4,5 ; </a:t>
            </a:r>
            <a:r>
              <a:rPr lang="fr-FR" sz="1100" b="0" i="0" u="none" strike="noStrike" baseline="0">
                <a:effectLst/>
              </a:rPr>
              <a:t>ma-mb=0,88</a:t>
            </a:r>
          </a:p>
          <a:p>
            <a:pPr>
              <a:defRPr sz="1100"/>
            </a:pPr>
            <a:endParaRPr lang="fr-FR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8"/>
          <c:order val="8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'Six cas fictifs'!$A$9:$A$29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'Six cas fictifs'!$J$9:$J$29</c:f>
              <c:numCache>
                <c:formatCode>General</c:formatCode>
                <c:ptCount val="21"/>
                <c:pt idx="0">
                  <c:v>4.7628202913887882E-3</c:v>
                </c:pt>
                <c:pt idx="1">
                  <c:v>7.9528579052267154E-3</c:v>
                </c:pt>
                <c:pt idx="2">
                  <c:v>1.2639666336942433E-2</c:v>
                </c:pt>
                <c:pt idx="3">
                  <c:v>1.9120592906610476E-2</c:v>
                </c:pt>
                <c:pt idx="4">
                  <c:v>2.7530903208717161E-2</c:v>
                </c:pt>
                <c:pt idx="5">
                  <c:v>3.7730531492289936E-2</c:v>
                </c:pt>
                <c:pt idx="6">
                  <c:v>4.9217408803590858E-2</c:v>
                </c:pt>
                <c:pt idx="7">
                  <c:v>6.1107979810459422E-2</c:v>
                </c:pt>
                <c:pt idx="8">
                  <c:v>7.2215507329357498E-2</c:v>
                </c:pt>
                <c:pt idx="9">
                  <c:v>8.1229983620628568E-2</c:v>
                </c:pt>
                <c:pt idx="10">
                  <c:v>8.6967227214437989E-2</c:v>
                </c:pt>
                <c:pt idx="11">
                  <c:v>8.8623365918933897E-2</c:v>
                </c:pt>
                <c:pt idx="12">
                  <c:v>8.5959566439417281E-2</c:v>
                </c:pt>
                <c:pt idx="13">
                  <c:v>7.9358518399851655E-2</c:v>
                </c:pt>
                <c:pt idx="14">
                  <c:v>6.9734267717843662E-2</c:v>
                </c:pt>
                <c:pt idx="15">
                  <c:v>5.8324670946103885E-2</c:v>
                </c:pt>
                <c:pt idx="16">
                  <c:v>4.6431392522224682E-2</c:v>
                </c:pt>
                <c:pt idx="17">
                  <c:v>3.5182320386464544E-2</c:v>
                </c:pt>
                <c:pt idx="18">
                  <c:v>2.5374097744565758E-2</c:v>
                </c:pt>
                <c:pt idx="19">
                  <c:v>1.741847368425916E-2</c:v>
                </c:pt>
                <c:pt idx="20">
                  <c:v>1.1381066053101282E-2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C5A-4478-AF4F-4D4879859A10}"/>
            </c:ext>
          </c:extLst>
        </c:ser>
        <c:ser>
          <c:idx val="9"/>
          <c:order val="9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'Six cas fictifs'!$A$9:$A$29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'Six cas fictifs'!$K$9:$K$29</c:f>
              <c:numCache>
                <c:formatCode>General</c:formatCode>
                <c:ptCount val="21"/>
                <c:pt idx="0">
                  <c:v>7.5052557856156964E-3</c:v>
                </c:pt>
                <c:pt idx="1">
                  <c:v>1.1997992558486235E-2</c:v>
                </c:pt>
                <c:pt idx="2">
                  <c:v>1.8255975213867966E-2</c:v>
                </c:pt>
                <c:pt idx="3">
                  <c:v>2.6439597872017006E-2</c:v>
                </c:pt>
                <c:pt idx="4">
                  <c:v>3.6446683261331922E-2</c:v>
                </c:pt>
                <c:pt idx="5">
                  <c:v>4.7820546889562457E-2</c:v>
                </c:pt>
                <c:pt idx="6">
                  <c:v>5.9720635898071993E-2</c:v>
                </c:pt>
                <c:pt idx="7">
                  <c:v>7.0988445671633829E-2</c:v>
                </c:pt>
                <c:pt idx="8">
                  <c:v>8.0316406640609669E-2</c:v>
                </c:pt>
                <c:pt idx="9">
                  <c:v>8.6491659815943631E-2</c:v>
                </c:pt>
                <c:pt idx="10">
                  <c:v>8.8653840089207264E-2</c:v>
                </c:pt>
                <c:pt idx="11">
                  <c:v>8.6491659815943631E-2</c:v>
                </c:pt>
                <c:pt idx="12">
                  <c:v>8.0316406640609669E-2</c:v>
                </c:pt>
                <c:pt idx="13">
                  <c:v>7.0988445671633829E-2</c:v>
                </c:pt>
                <c:pt idx="14">
                  <c:v>5.9720635898071993E-2</c:v>
                </c:pt>
                <c:pt idx="15">
                  <c:v>4.7820546889562457E-2</c:v>
                </c:pt>
                <c:pt idx="16">
                  <c:v>3.6446683261331922E-2</c:v>
                </c:pt>
                <c:pt idx="17">
                  <c:v>2.6439597872017006E-2</c:v>
                </c:pt>
                <c:pt idx="18">
                  <c:v>1.8255975213867966E-2</c:v>
                </c:pt>
                <c:pt idx="19">
                  <c:v>1.1997992558486235E-2</c:v>
                </c:pt>
                <c:pt idx="20">
                  <c:v>7.5052557856156964E-3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C5A-4478-AF4F-4D4879859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424800"/>
        <c:axId val="501430704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'Six cas fictifs'!$A$9:$A$29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'Six cas fictifs'!$B$9:$B$29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2.9085667539015436E-3</c:v>
                      </c:pt>
                      <c:pt idx="1">
                        <c:v>5.0728731279701175E-3</c:v>
                      </c:pt>
                      <c:pt idx="2">
                        <c:v>8.4213617780084689E-3</c:v>
                      </c:pt>
                      <c:pt idx="3">
                        <c:v>1.330650519441846E-2</c:v>
                      </c:pt>
                      <c:pt idx="4">
                        <c:v>2.0012394236674547E-2</c:v>
                      </c:pt>
                      <c:pt idx="5">
                        <c:v>2.864754765543906E-2</c:v>
                      </c:pt>
                      <c:pt idx="6">
                        <c:v>3.9032755418904552E-2</c:v>
                      </c:pt>
                      <c:pt idx="7">
                        <c:v>5.0620255040839106E-2</c:v>
                      </c:pt>
                      <c:pt idx="8">
                        <c:v>6.2484573025361173E-2</c:v>
                      </c:pt>
                      <c:pt idx="9">
                        <c:v>7.3413282509237537E-2</c:v>
                      </c:pt>
                      <c:pt idx="10">
                        <c:v>8.2097482240371361E-2</c:v>
                      </c:pt>
                      <c:pt idx="11">
                        <c:v>8.7385302253815259E-2</c:v>
                      </c:pt>
                      <c:pt idx="12">
                        <c:v>8.8532006245476746E-2</c:v>
                      </c:pt>
                      <c:pt idx="13">
                        <c:v>8.5372024069014993E-2</c:v>
                      </c:pt>
                      <c:pt idx="14">
                        <c:v>7.8358156365589515E-2</c:v>
                      </c:pt>
                      <c:pt idx="15">
                        <c:v>6.8455161475523385E-2</c:v>
                      </c:pt>
                      <c:pt idx="16">
                        <c:v>5.692218312634751E-2</c:v>
                      </c:pt>
                      <c:pt idx="17">
                        <c:v>4.505160378668608E-2</c:v>
                      </c:pt>
                      <c:pt idx="18">
                        <c:v>3.393847492352263E-2</c:v>
                      </c:pt>
                      <c:pt idx="19">
                        <c:v>2.4334798159430387E-2</c:v>
                      </c:pt>
                      <c:pt idx="20">
                        <c:v>1.6607969286184483E-2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2-8C5A-4478-AF4F-4D4879859A10}"/>
                  </c:ext>
                </c:extLst>
              </c15:ser>
            </c15:filteredScatterSeries>
            <c15:filteredScatterSeries>
              <c15:ser>
                <c:idx val="1"/>
                <c:order val="1"/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fictifs'!$A$9:$A$29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fictifs'!$C$9:$C$29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7.5052557856156964E-3</c:v>
                      </c:pt>
                      <c:pt idx="1">
                        <c:v>1.1997992558486235E-2</c:v>
                      </c:pt>
                      <c:pt idx="2">
                        <c:v>1.8255975213867966E-2</c:v>
                      </c:pt>
                      <c:pt idx="3">
                        <c:v>2.6439597872017006E-2</c:v>
                      </c:pt>
                      <c:pt idx="4">
                        <c:v>3.6446683261331922E-2</c:v>
                      </c:pt>
                      <c:pt idx="5">
                        <c:v>4.7820546889562457E-2</c:v>
                      </c:pt>
                      <c:pt idx="6">
                        <c:v>5.9720635898071993E-2</c:v>
                      </c:pt>
                      <c:pt idx="7">
                        <c:v>7.0988445671633829E-2</c:v>
                      </c:pt>
                      <c:pt idx="8">
                        <c:v>8.0316406640609669E-2</c:v>
                      </c:pt>
                      <c:pt idx="9">
                        <c:v>8.6491659815943631E-2</c:v>
                      </c:pt>
                      <c:pt idx="10">
                        <c:v>8.8653840089207264E-2</c:v>
                      </c:pt>
                      <c:pt idx="11">
                        <c:v>8.6491659815943631E-2</c:v>
                      </c:pt>
                      <c:pt idx="12">
                        <c:v>8.0316406640609669E-2</c:v>
                      </c:pt>
                      <c:pt idx="13">
                        <c:v>7.0988445671633829E-2</c:v>
                      </c:pt>
                      <c:pt idx="14">
                        <c:v>5.9720635898071993E-2</c:v>
                      </c:pt>
                      <c:pt idx="15">
                        <c:v>4.7820546889562457E-2</c:v>
                      </c:pt>
                      <c:pt idx="16">
                        <c:v>3.6446683261331922E-2</c:v>
                      </c:pt>
                      <c:pt idx="17">
                        <c:v>2.6439597872017006E-2</c:v>
                      </c:pt>
                      <c:pt idx="18">
                        <c:v>1.8255975213867966E-2</c:v>
                      </c:pt>
                      <c:pt idx="19">
                        <c:v>1.1997992558486235E-2</c:v>
                      </c:pt>
                      <c:pt idx="20">
                        <c:v>7.5052557856156964E-3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C5A-4478-AF4F-4D4879859A10}"/>
                  </c:ext>
                </c:extLst>
              </c15:ser>
            </c15:filteredScatterSeries>
            <c15:filteredScatterSeries>
              <c15:ser>
                <c:idx val="2"/>
                <c:order val="2"/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fictifs'!$A$9:$A$29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fictifs'!$D$9:$D$29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1.2888306415849597E-4</c:v>
                      </c:pt>
                      <c:pt idx="1">
                        <c:v>4.2205166526983239E-4</c:v>
                      </c:pt>
                      <c:pt idx="2">
                        <c:v>1.2367457914641349E-3</c:v>
                      </c:pt>
                      <c:pt idx="3">
                        <c:v>3.2429505151009568E-3</c:v>
                      </c:pt>
                      <c:pt idx="4">
                        <c:v>7.6093096919551762E-3</c:v>
                      </c:pt>
                      <c:pt idx="5">
                        <c:v>1.597700074838982E-2</c:v>
                      </c:pt>
                      <c:pt idx="6">
                        <c:v>3.0018591355011809E-2</c:v>
                      </c:pt>
                      <c:pt idx="7">
                        <c:v>5.0469664716648738E-2</c:v>
                      </c:pt>
                      <c:pt idx="8">
                        <c:v>7.5930382561258641E-2</c:v>
                      </c:pt>
                      <c:pt idx="9">
                        <c:v>0.10222233897849385</c:v>
                      </c:pt>
                      <c:pt idx="10">
                        <c:v>0.12314622336055701</c:v>
                      </c:pt>
                      <c:pt idx="11">
                        <c:v>0.13275211181686239</c:v>
                      </c:pt>
                      <c:pt idx="12">
                        <c:v>0.12805803610352251</c:v>
                      </c:pt>
                      <c:pt idx="13">
                        <c:v>0.11053944848462229</c:v>
                      </c:pt>
                      <c:pt idx="14">
                        <c:v>8.5383274689521282E-2</c:v>
                      </c:pt>
                      <c:pt idx="15">
                        <c:v>5.9016490305300352E-2</c:v>
                      </c:pt>
                      <c:pt idx="16">
                        <c:v>3.6502197239145592E-2</c:v>
                      </c:pt>
                      <c:pt idx="17">
                        <c:v>2.0202712984531093E-2</c:v>
                      </c:pt>
                      <c:pt idx="18">
                        <c:v>1.0005653016158536E-2</c:v>
                      </c:pt>
                      <c:pt idx="19">
                        <c:v>4.4343119247593375E-3</c:v>
                      </c:pt>
                      <c:pt idx="20">
                        <c:v>1.7585393825559339E-3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C5A-4478-AF4F-4D4879859A10}"/>
                  </c:ext>
                </c:extLst>
              </c15:ser>
            </c15:filteredScatterSeries>
            <c15:filteredScatterSeries>
              <c15:ser>
                <c:idx val="3"/>
                <c:order val="3"/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fictifs'!$A$9:$A$29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fictifs'!$E$9:$E$29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5.140929987637018E-4</c:v>
                      </c:pt>
                      <c:pt idx="1">
                        <c:v>1.4772828039793357E-3</c:v>
                      </c:pt>
                      <c:pt idx="2">
                        <c:v>3.798662007932481E-3</c:v>
                      </c:pt>
                      <c:pt idx="3">
                        <c:v>8.7406296979031604E-3</c:v>
                      </c:pt>
                      <c:pt idx="4">
                        <c:v>1.7996988837729353E-2</c:v>
                      </c:pt>
                      <c:pt idx="5">
                        <c:v>3.3159046264249557E-2</c:v>
                      </c:pt>
                      <c:pt idx="6">
                        <c:v>5.4670024891997876E-2</c:v>
                      </c:pt>
                      <c:pt idx="7">
                        <c:v>8.0656908173047798E-2</c:v>
                      </c:pt>
                      <c:pt idx="8">
                        <c:v>0.10648266850745074</c:v>
                      </c:pt>
                      <c:pt idx="9">
                        <c:v>0.12579440923099772</c:v>
                      </c:pt>
                      <c:pt idx="10">
                        <c:v>0.13298076013381088</c:v>
                      </c:pt>
                      <c:pt idx="11">
                        <c:v>0.12579440923099772</c:v>
                      </c:pt>
                      <c:pt idx="12">
                        <c:v>0.10648266850745074</c:v>
                      </c:pt>
                      <c:pt idx="13">
                        <c:v>8.0656908173047798E-2</c:v>
                      </c:pt>
                      <c:pt idx="14">
                        <c:v>5.4670024891997876E-2</c:v>
                      </c:pt>
                      <c:pt idx="15">
                        <c:v>3.3159046264249557E-2</c:v>
                      </c:pt>
                      <c:pt idx="16">
                        <c:v>1.7996988837729353E-2</c:v>
                      </c:pt>
                      <c:pt idx="17">
                        <c:v>8.7406296979031604E-3</c:v>
                      </c:pt>
                      <c:pt idx="18">
                        <c:v>3.798662007932481E-3</c:v>
                      </c:pt>
                      <c:pt idx="19">
                        <c:v>1.4772828039793357E-3</c:v>
                      </c:pt>
                      <c:pt idx="20">
                        <c:v>5.140929987637018E-4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C5A-4478-AF4F-4D4879859A10}"/>
                  </c:ext>
                </c:extLst>
              </c15:ser>
            </c15:filteredScatterSeries>
            <c15:filteredScatterSeries>
              <c15:ser>
                <c:idx val="4"/>
                <c:order val="4"/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fictifs'!$A$9:$A$29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fictifs'!$F$9:$F$29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3.9009455509004618E-3</c:v>
                      </c:pt>
                      <c:pt idx="1">
                        <c:v>6.6322998707886395E-3</c:v>
                      </c:pt>
                      <c:pt idx="2">
                        <c:v>1.073276890870495E-2</c:v>
                      </c:pt>
                      <c:pt idx="3">
                        <c:v>1.6531519049096652E-2</c:v>
                      </c:pt>
                      <c:pt idx="4">
                        <c:v>2.423634378353973E-2</c:v>
                      </c:pt>
                      <c:pt idx="5">
                        <c:v>3.3820093613776775E-2</c:v>
                      </c:pt>
                      <c:pt idx="6">
                        <c:v>4.4919598471008224E-2</c:v>
                      </c:pt>
                      <c:pt idx="7">
                        <c:v>5.6787177649133581E-2</c:v>
                      </c:pt>
                      <c:pt idx="8">
                        <c:v>6.8331045002118992E-2</c:v>
                      </c:pt>
                      <c:pt idx="9">
                        <c:v>7.8259883925704862E-2</c:v>
                      </c:pt>
                      <c:pt idx="10">
                        <c:v>8.531270164673263E-2</c:v>
                      </c:pt>
                      <c:pt idx="11">
                        <c:v>8.8520029492833968E-2</c:v>
                      </c:pt>
                      <c:pt idx="12">
                        <c:v>8.7422407775252078E-2</c:v>
                      </c:pt>
                      <c:pt idx="13">
                        <c:v>8.2178334678109491E-2</c:v>
                      </c:pt>
                      <c:pt idx="14">
                        <c:v>7.3526732688472818E-2</c:v>
                      </c:pt>
                      <c:pt idx="15">
                        <c:v>6.2616178380600712E-2</c:v>
                      </c:pt>
                      <c:pt idx="16">
                        <c:v>5.0755277588790802E-2</c:v>
                      </c:pt>
                      <c:pt idx="17">
                        <c:v>3.9158785659887403E-2</c:v>
                      </c:pt>
                      <c:pt idx="18">
                        <c:v>2.8756139563737407E-2</c:v>
                      </c:pt>
                      <c:pt idx="19">
                        <c:v>2.0099502538922918E-2</c:v>
                      </c:pt>
                      <c:pt idx="20">
                        <c:v>1.3371908426287684E-2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C5A-4478-AF4F-4D4879859A10}"/>
                  </c:ext>
                </c:extLst>
              </c15:ser>
            </c15:filteredScatterSeries>
            <c15:filteredScatterSeries>
              <c15:ser>
                <c:idx val="5"/>
                <c:order val="5"/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fictifs'!$A$9:$A$29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fictifs'!$G$9:$G$29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7.5052557856156964E-3</c:v>
                      </c:pt>
                      <c:pt idx="1">
                        <c:v>1.1997992558486235E-2</c:v>
                      </c:pt>
                      <c:pt idx="2">
                        <c:v>1.8255975213867966E-2</c:v>
                      </c:pt>
                      <c:pt idx="3">
                        <c:v>2.6439597872017006E-2</c:v>
                      </c:pt>
                      <c:pt idx="4">
                        <c:v>3.6446683261331922E-2</c:v>
                      </c:pt>
                      <c:pt idx="5">
                        <c:v>4.7820546889562457E-2</c:v>
                      </c:pt>
                      <c:pt idx="6">
                        <c:v>5.9720635898071993E-2</c:v>
                      </c:pt>
                      <c:pt idx="7">
                        <c:v>7.0988445671633829E-2</c:v>
                      </c:pt>
                      <c:pt idx="8">
                        <c:v>8.0316406640609669E-2</c:v>
                      </c:pt>
                      <c:pt idx="9">
                        <c:v>8.6491659815943631E-2</c:v>
                      </c:pt>
                      <c:pt idx="10">
                        <c:v>8.8653840089207264E-2</c:v>
                      </c:pt>
                      <c:pt idx="11">
                        <c:v>8.6491659815943631E-2</c:v>
                      </c:pt>
                      <c:pt idx="12">
                        <c:v>8.0316406640609669E-2</c:v>
                      </c:pt>
                      <c:pt idx="13">
                        <c:v>7.0988445671633829E-2</c:v>
                      </c:pt>
                      <c:pt idx="14">
                        <c:v>5.9720635898071993E-2</c:v>
                      </c:pt>
                      <c:pt idx="15">
                        <c:v>4.7820546889562457E-2</c:v>
                      </c:pt>
                      <c:pt idx="16">
                        <c:v>3.6446683261331922E-2</c:v>
                      </c:pt>
                      <c:pt idx="17">
                        <c:v>2.6439597872017006E-2</c:v>
                      </c:pt>
                      <c:pt idx="18">
                        <c:v>1.8255975213867966E-2</c:v>
                      </c:pt>
                      <c:pt idx="19">
                        <c:v>1.1997992558486235E-2</c:v>
                      </c:pt>
                      <c:pt idx="20">
                        <c:v>7.5052557856156964E-3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C5A-4478-AF4F-4D4879859A10}"/>
                  </c:ext>
                </c:extLst>
              </c15:ser>
            </c15:filteredScatterSeries>
            <c15:filteredScatterSeries>
              <c15:ser>
                <c:idx val="6"/>
                <c:order val="6"/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fictifs'!$A$9:$A$29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fictifs'!$H$9:$H$29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1.963768112161632E-4</c:v>
                      </c:pt>
                      <c:pt idx="1">
                        <c:v>6.1892627451566378E-4</c:v>
                      </c:pt>
                      <c:pt idx="2">
                        <c:v>1.7455516071520209E-3</c:v>
                      </c:pt>
                      <c:pt idx="3">
                        <c:v>4.4052597836091549E-3</c:v>
                      </c:pt>
                      <c:pt idx="4">
                        <c:v>9.9484498061829605E-3</c:v>
                      </c:pt>
                      <c:pt idx="5">
                        <c:v>2.0104087203379223E-2</c:v>
                      </c:pt>
                      <c:pt idx="6">
                        <c:v>3.6354515675309597E-2</c:v>
                      </c:pt>
                      <c:pt idx="7">
                        <c:v>5.8827097988141307E-2</c:v>
                      </c:pt>
                      <c:pt idx="8">
                        <c:v>8.5180766473700376E-2</c:v>
                      </c:pt>
                      <c:pt idx="9">
                        <c:v>0.11036991807171326</c:v>
                      </c:pt>
                      <c:pt idx="10">
                        <c:v>0.12796905247009893</c:v>
                      </c:pt>
                      <c:pt idx="11">
                        <c:v>0.13277131173704104</c:v>
                      </c:pt>
                      <c:pt idx="12">
                        <c:v>0.12326750201716424</c:v>
                      </c:pt>
                      <c:pt idx="13">
                        <c:v>0.10240897091238962</c:v>
                      </c:pt>
                      <c:pt idx="14">
                        <c:v>7.61329163831862E-2</c:v>
                      </c:pt>
                      <c:pt idx="15">
                        <c:v>5.0646797395439626E-2</c:v>
                      </c:pt>
                      <c:pt idx="16">
                        <c:v>3.0149253808384378E-2</c:v>
                      </c:pt>
                      <c:pt idx="17">
                        <c:v>1.6060024554053393E-2</c:v>
                      </c:pt>
                      <c:pt idx="18">
                        <c:v>7.6552768178005451E-3</c:v>
                      </c:pt>
                      <c:pt idx="19">
                        <c:v>3.2652816806189346E-3</c:v>
                      </c:pt>
                      <c:pt idx="20">
                        <c:v>1.2463082261730026E-3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C5A-4478-AF4F-4D4879859A10}"/>
                  </c:ext>
                </c:extLst>
              </c15:ser>
            </c15:filteredScatterSeries>
            <c15:filteredScatterSeries>
              <c15:ser>
                <c:idx val="7"/>
                <c:order val="7"/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fictifs'!$A$9:$A$29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fictifs'!$I$9:$I$29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5.140929987637018E-4</c:v>
                      </c:pt>
                      <c:pt idx="1">
                        <c:v>1.4772828039793357E-3</c:v>
                      </c:pt>
                      <c:pt idx="2">
                        <c:v>3.798662007932481E-3</c:v>
                      </c:pt>
                      <c:pt idx="3">
                        <c:v>8.7406296979031604E-3</c:v>
                      </c:pt>
                      <c:pt idx="4">
                        <c:v>1.7996988837729353E-2</c:v>
                      </c:pt>
                      <c:pt idx="5">
                        <c:v>3.3159046264249557E-2</c:v>
                      </c:pt>
                      <c:pt idx="6">
                        <c:v>5.4670024891997876E-2</c:v>
                      </c:pt>
                      <c:pt idx="7">
                        <c:v>8.0656908173047798E-2</c:v>
                      </c:pt>
                      <c:pt idx="8">
                        <c:v>0.10648266850745074</c:v>
                      </c:pt>
                      <c:pt idx="9">
                        <c:v>0.12579440923099772</c:v>
                      </c:pt>
                      <c:pt idx="10">
                        <c:v>0.13298076013381088</c:v>
                      </c:pt>
                      <c:pt idx="11">
                        <c:v>0.12579440923099772</c:v>
                      </c:pt>
                      <c:pt idx="12">
                        <c:v>0.10648266850745074</c:v>
                      </c:pt>
                      <c:pt idx="13">
                        <c:v>8.0656908173047798E-2</c:v>
                      </c:pt>
                      <c:pt idx="14">
                        <c:v>5.4670024891997876E-2</c:v>
                      </c:pt>
                      <c:pt idx="15">
                        <c:v>3.3159046264249557E-2</c:v>
                      </c:pt>
                      <c:pt idx="16">
                        <c:v>1.7996988837729353E-2</c:v>
                      </c:pt>
                      <c:pt idx="17">
                        <c:v>8.7406296979031604E-3</c:v>
                      </c:pt>
                      <c:pt idx="18">
                        <c:v>3.798662007932481E-3</c:v>
                      </c:pt>
                      <c:pt idx="19">
                        <c:v>1.4772828039793357E-3</c:v>
                      </c:pt>
                      <c:pt idx="20">
                        <c:v>5.140929987637018E-4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C5A-4478-AF4F-4D4879859A10}"/>
                  </c:ext>
                </c:extLst>
              </c15:ser>
            </c15:filteredScatterSeries>
          </c:ext>
        </c:extLst>
      </c:scatterChart>
      <c:valAx>
        <c:axId val="501424800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1430704"/>
        <c:crosses val="autoZero"/>
        <c:crossBetween val="midCat"/>
      </c:valAx>
      <c:valAx>
        <c:axId val="501430704"/>
        <c:scaling>
          <c:orientation val="minMax"/>
          <c:max val="0.1400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1424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/>
              <a:t>n=200 ; s=3 ; </a:t>
            </a:r>
            <a:r>
              <a:rPr lang="fr-FR" sz="1200" b="0" i="0" u="none" strike="noStrike" baseline="0">
                <a:effectLst/>
              </a:rPr>
              <a:t>ma-mb=0,59</a:t>
            </a:r>
            <a:endParaRPr lang="fr-FR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10"/>
          <c:order val="1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'Six cas fictifs'!$A$9:$A$29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'Six cas fictifs'!$L$9:$L$29</c:f>
              <c:numCache>
                <c:formatCode>General</c:formatCode>
                <c:ptCount val="21"/>
                <c:pt idx="0">
                  <c:v>2.6239810813763242E-4</c:v>
                </c:pt>
                <c:pt idx="1">
                  <c:v>8.0492711753119548E-4</c:v>
                </c:pt>
                <c:pt idx="2">
                  <c:v>2.2095176524254976E-3</c:v>
                </c:pt>
                <c:pt idx="3">
                  <c:v>5.4272952719587085E-3</c:v>
                </c:pt>
                <c:pt idx="4">
                  <c:v>1.1929286857840076E-2</c:v>
                </c:pt>
                <c:pt idx="5">
                  <c:v>2.3463379851827965E-2</c:v>
                </c:pt>
                <c:pt idx="6">
                  <c:v>4.1296354813075753E-2</c:v>
                </c:pt>
                <c:pt idx="7">
                  <c:v>6.5039609232385678E-2</c:v>
                </c:pt>
                <c:pt idx="8">
                  <c:v>9.1661969715689143E-2</c:v>
                </c:pt>
                <c:pt idx="9">
                  <c:v>0.11559671839172043</c:v>
                </c:pt>
                <c:pt idx="10">
                  <c:v>0.13045084082165698</c:v>
                </c:pt>
                <c:pt idx="11">
                  <c:v>0.13173261640053102</c:v>
                </c:pt>
                <c:pt idx="12">
                  <c:v>0.11903777759977746</c:v>
                </c:pt>
                <c:pt idx="13">
                  <c:v>9.6254570437875955E-2</c:v>
                </c:pt>
                <c:pt idx="14">
                  <c:v>6.9647088783337016E-2</c:v>
                </c:pt>
                <c:pt idx="15">
                  <c:v>4.5095128938940653E-2</c:v>
                </c:pt>
                <c:pt idx="16">
                  <c:v>2.6127710526388726E-2</c:v>
                </c:pt>
                <c:pt idx="17">
                  <c:v>1.3546220360368684E-2</c:v>
                </c:pt>
                <c:pt idx="18">
                  <c:v>6.2846337597015443E-3</c:v>
                </c:pt>
                <c:pt idx="19">
                  <c:v>2.6090768386724562E-3</c:v>
                </c:pt>
                <c:pt idx="20">
                  <c:v>9.6925672401901731E-4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4A0-4CB2-98CB-20289E5B5382}"/>
            </c:ext>
          </c:extLst>
        </c:ser>
        <c:ser>
          <c:idx val="11"/>
          <c:order val="11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'Six cas fictifs'!$A$9:$A$29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'Six cas fictifs'!$M$9:$M$29</c:f>
              <c:numCache>
                <c:formatCode>General</c:formatCode>
                <c:ptCount val="21"/>
                <c:pt idx="0">
                  <c:v>5.140929987637018E-4</c:v>
                </c:pt>
                <c:pt idx="1">
                  <c:v>1.4772828039793357E-3</c:v>
                </c:pt>
                <c:pt idx="2">
                  <c:v>3.798662007932481E-3</c:v>
                </c:pt>
                <c:pt idx="3">
                  <c:v>8.7406296979031604E-3</c:v>
                </c:pt>
                <c:pt idx="4">
                  <c:v>1.7996988837729353E-2</c:v>
                </c:pt>
                <c:pt idx="5">
                  <c:v>3.3159046264249557E-2</c:v>
                </c:pt>
                <c:pt idx="6">
                  <c:v>5.4670024891997876E-2</c:v>
                </c:pt>
                <c:pt idx="7">
                  <c:v>8.0656908173047798E-2</c:v>
                </c:pt>
                <c:pt idx="8">
                  <c:v>0.10648266850745074</c:v>
                </c:pt>
                <c:pt idx="9">
                  <c:v>0.12579440923099772</c:v>
                </c:pt>
                <c:pt idx="10">
                  <c:v>0.13298076013381088</c:v>
                </c:pt>
                <c:pt idx="11">
                  <c:v>0.12579440923099772</c:v>
                </c:pt>
                <c:pt idx="12">
                  <c:v>0.10648266850745074</c:v>
                </c:pt>
                <c:pt idx="13">
                  <c:v>8.0656908173047798E-2</c:v>
                </c:pt>
                <c:pt idx="14">
                  <c:v>5.4670024891997876E-2</c:v>
                </c:pt>
                <c:pt idx="15">
                  <c:v>3.3159046264249557E-2</c:v>
                </c:pt>
                <c:pt idx="16">
                  <c:v>1.7996988837729353E-2</c:v>
                </c:pt>
                <c:pt idx="17">
                  <c:v>8.7406296979031604E-3</c:v>
                </c:pt>
                <c:pt idx="18">
                  <c:v>3.798662007932481E-3</c:v>
                </c:pt>
                <c:pt idx="19">
                  <c:v>1.4772828039793357E-3</c:v>
                </c:pt>
                <c:pt idx="20">
                  <c:v>5.140929987637018E-4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4A0-4CB2-98CB-20289E5B5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189080"/>
        <c:axId val="50519039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'Six cas fictifs'!$A$9:$A$29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'Six cas fictifs'!$B$9:$B$29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2.9085667539015436E-3</c:v>
                      </c:pt>
                      <c:pt idx="1">
                        <c:v>5.0728731279701175E-3</c:v>
                      </c:pt>
                      <c:pt idx="2">
                        <c:v>8.4213617780084689E-3</c:v>
                      </c:pt>
                      <c:pt idx="3">
                        <c:v>1.330650519441846E-2</c:v>
                      </c:pt>
                      <c:pt idx="4">
                        <c:v>2.0012394236674547E-2</c:v>
                      </c:pt>
                      <c:pt idx="5">
                        <c:v>2.864754765543906E-2</c:v>
                      </c:pt>
                      <c:pt idx="6">
                        <c:v>3.9032755418904552E-2</c:v>
                      </c:pt>
                      <c:pt idx="7">
                        <c:v>5.0620255040839106E-2</c:v>
                      </c:pt>
                      <c:pt idx="8">
                        <c:v>6.2484573025361173E-2</c:v>
                      </c:pt>
                      <c:pt idx="9">
                        <c:v>7.3413282509237537E-2</c:v>
                      </c:pt>
                      <c:pt idx="10">
                        <c:v>8.2097482240371361E-2</c:v>
                      </c:pt>
                      <c:pt idx="11">
                        <c:v>8.7385302253815259E-2</c:v>
                      </c:pt>
                      <c:pt idx="12">
                        <c:v>8.8532006245476746E-2</c:v>
                      </c:pt>
                      <c:pt idx="13">
                        <c:v>8.5372024069014993E-2</c:v>
                      </c:pt>
                      <c:pt idx="14">
                        <c:v>7.8358156365589515E-2</c:v>
                      </c:pt>
                      <c:pt idx="15">
                        <c:v>6.8455161475523385E-2</c:v>
                      </c:pt>
                      <c:pt idx="16">
                        <c:v>5.692218312634751E-2</c:v>
                      </c:pt>
                      <c:pt idx="17">
                        <c:v>4.505160378668608E-2</c:v>
                      </c:pt>
                      <c:pt idx="18">
                        <c:v>3.393847492352263E-2</c:v>
                      </c:pt>
                      <c:pt idx="19">
                        <c:v>2.4334798159430387E-2</c:v>
                      </c:pt>
                      <c:pt idx="20">
                        <c:v>1.6607969286184483E-2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2-54A0-4CB2-98CB-20289E5B5382}"/>
                  </c:ext>
                </c:extLst>
              </c15:ser>
            </c15:filteredScatterSeries>
            <c15:filteredScatterSeries>
              <c15:ser>
                <c:idx val="1"/>
                <c:order val="1"/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fictifs'!$A$9:$A$29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fictifs'!$C$9:$C$29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7.5052557856156964E-3</c:v>
                      </c:pt>
                      <c:pt idx="1">
                        <c:v>1.1997992558486235E-2</c:v>
                      </c:pt>
                      <c:pt idx="2">
                        <c:v>1.8255975213867966E-2</c:v>
                      </c:pt>
                      <c:pt idx="3">
                        <c:v>2.6439597872017006E-2</c:v>
                      </c:pt>
                      <c:pt idx="4">
                        <c:v>3.6446683261331922E-2</c:v>
                      </c:pt>
                      <c:pt idx="5">
                        <c:v>4.7820546889562457E-2</c:v>
                      </c:pt>
                      <c:pt idx="6">
                        <c:v>5.9720635898071993E-2</c:v>
                      </c:pt>
                      <c:pt idx="7">
                        <c:v>7.0988445671633829E-2</c:v>
                      </c:pt>
                      <c:pt idx="8">
                        <c:v>8.0316406640609669E-2</c:v>
                      </c:pt>
                      <c:pt idx="9">
                        <c:v>8.6491659815943631E-2</c:v>
                      </c:pt>
                      <c:pt idx="10">
                        <c:v>8.8653840089207264E-2</c:v>
                      </c:pt>
                      <c:pt idx="11">
                        <c:v>8.6491659815943631E-2</c:v>
                      </c:pt>
                      <c:pt idx="12">
                        <c:v>8.0316406640609669E-2</c:v>
                      </c:pt>
                      <c:pt idx="13">
                        <c:v>7.0988445671633829E-2</c:v>
                      </c:pt>
                      <c:pt idx="14">
                        <c:v>5.9720635898071993E-2</c:v>
                      </c:pt>
                      <c:pt idx="15">
                        <c:v>4.7820546889562457E-2</c:v>
                      </c:pt>
                      <c:pt idx="16">
                        <c:v>3.6446683261331922E-2</c:v>
                      </c:pt>
                      <c:pt idx="17">
                        <c:v>2.6439597872017006E-2</c:v>
                      </c:pt>
                      <c:pt idx="18">
                        <c:v>1.8255975213867966E-2</c:v>
                      </c:pt>
                      <c:pt idx="19">
                        <c:v>1.1997992558486235E-2</c:v>
                      </c:pt>
                      <c:pt idx="20">
                        <c:v>7.5052557856156964E-3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4A0-4CB2-98CB-20289E5B5382}"/>
                  </c:ext>
                </c:extLst>
              </c15:ser>
            </c15:filteredScatterSeries>
            <c15:filteredScatterSeries>
              <c15:ser>
                <c:idx val="2"/>
                <c:order val="2"/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fictifs'!$A$9:$A$29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fictifs'!$D$9:$D$29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1.2888306415849597E-4</c:v>
                      </c:pt>
                      <c:pt idx="1">
                        <c:v>4.2205166526983239E-4</c:v>
                      </c:pt>
                      <c:pt idx="2">
                        <c:v>1.2367457914641349E-3</c:v>
                      </c:pt>
                      <c:pt idx="3">
                        <c:v>3.2429505151009568E-3</c:v>
                      </c:pt>
                      <c:pt idx="4">
                        <c:v>7.6093096919551762E-3</c:v>
                      </c:pt>
                      <c:pt idx="5">
                        <c:v>1.597700074838982E-2</c:v>
                      </c:pt>
                      <c:pt idx="6">
                        <c:v>3.0018591355011809E-2</c:v>
                      </c:pt>
                      <c:pt idx="7">
                        <c:v>5.0469664716648738E-2</c:v>
                      </c:pt>
                      <c:pt idx="8">
                        <c:v>7.5930382561258641E-2</c:v>
                      </c:pt>
                      <c:pt idx="9">
                        <c:v>0.10222233897849385</c:v>
                      </c:pt>
                      <c:pt idx="10">
                        <c:v>0.12314622336055701</c:v>
                      </c:pt>
                      <c:pt idx="11">
                        <c:v>0.13275211181686239</c:v>
                      </c:pt>
                      <c:pt idx="12">
                        <c:v>0.12805803610352251</c:v>
                      </c:pt>
                      <c:pt idx="13">
                        <c:v>0.11053944848462229</c:v>
                      </c:pt>
                      <c:pt idx="14">
                        <c:v>8.5383274689521282E-2</c:v>
                      </c:pt>
                      <c:pt idx="15">
                        <c:v>5.9016490305300352E-2</c:v>
                      </c:pt>
                      <c:pt idx="16">
                        <c:v>3.6502197239145592E-2</c:v>
                      </c:pt>
                      <c:pt idx="17">
                        <c:v>2.0202712984531093E-2</c:v>
                      </c:pt>
                      <c:pt idx="18">
                        <c:v>1.0005653016158536E-2</c:v>
                      </c:pt>
                      <c:pt idx="19">
                        <c:v>4.4343119247593375E-3</c:v>
                      </c:pt>
                      <c:pt idx="20">
                        <c:v>1.7585393825559339E-3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4A0-4CB2-98CB-20289E5B5382}"/>
                  </c:ext>
                </c:extLst>
              </c15:ser>
            </c15:filteredScatterSeries>
            <c15:filteredScatterSeries>
              <c15:ser>
                <c:idx val="3"/>
                <c:order val="3"/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fictifs'!$A$9:$A$29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fictifs'!$E$9:$E$29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5.140929987637018E-4</c:v>
                      </c:pt>
                      <c:pt idx="1">
                        <c:v>1.4772828039793357E-3</c:v>
                      </c:pt>
                      <c:pt idx="2">
                        <c:v>3.798662007932481E-3</c:v>
                      </c:pt>
                      <c:pt idx="3">
                        <c:v>8.7406296979031604E-3</c:v>
                      </c:pt>
                      <c:pt idx="4">
                        <c:v>1.7996988837729353E-2</c:v>
                      </c:pt>
                      <c:pt idx="5">
                        <c:v>3.3159046264249557E-2</c:v>
                      </c:pt>
                      <c:pt idx="6">
                        <c:v>5.4670024891997876E-2</c:v>
                      </c:pt>
                      <c:pt idx="7">
                        <c:v>8.0656908173047798E-2</c:v>
                      </c:pt>
                      <c:pt idx="8">
                        <c:v>0.10648266850745074</c:v>
                      </c:pt>
                      <c:pt idx="9">
                        <c:v>0.12579440923099772</c:v>
                      </c:pt>
                      <c:pt idx="10">
                        <c:v>0.13298076013381088</c:v>
                      </c:pt>
                      <c:pt idx="11">
                        <c:v>0.12579440923099772</c:v>
                      </c:pt>
                      <c:pt idx="12">
                        <c:v>0.10648266850745074</c:v>
                      </c:pt>
                      <c:pt idx="13">
                        <c:v>8.0656908173047798E-2</c:v>
                      </c:pt>
                      <c:pt idx="14">
                        <c:v>5.4670024891997876E-2</c:v>
                      </c:pt>
                      <c:pt idx="15">
                        <c:v>3.3159046264249557E-2</c:v>
                      </c:pt>
                      <c:pt idx="16">
                        <c:v>1.7996988837729353E-2</c:v>
                      </c:pt>
                      <c:pt idx="17">
                        <c:v>8.7406296979031604E-3</c:v>
                      </c:pt>
                      <c:pt idx="18">
                        <c:v>3.798662007932481E-3</c:v>
                      </c:pt>
                      <c:pt idx="19">
                        <c:v>1.4772828039793357E-3</c:v>
                      </c:pt>
                      <c:pt idx="20">
                        <c:v>5.140929987637018E-4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4A0-4CB2-98CB-20289E5B5382}"/>
                  </c:ext>
                </c:extLst>
              </c15:ser>
            </c15:filteredScatterSeries>
            <c15:filteredScatterSeries>
              <c15:ser>
                <c:idx val="4"/>
                <c:order val="4"/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fictifs'!$A$9:$A$29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fictifs'!$F$9:$F$29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3.9009455509004618E-3</c:v>
                      </c:pt>
                      <c:pt idx="1">
                        <c:v>6.6322998707886395E-3</c:v>
                      </c:pt>
                      <c:pt idx="2">
                        <c:v>1.073276890870495E-2</c:v>
                      </c:pt>
                      <c:pt idx="3">
                        <c:v>1.6531519049096652E-2</c:v>
                      </c:pt>
                      <c:pt idx="4">
                        <c:v>2.423634378353973E-2</c:v>
                      </c:pt>
                      <c:pt idx="5">
                        <c:v>3.3820093613776775E-2</c:v>
                      </c:pt>
                      <c:pt idx="6">
                        <c:v>4.4919598471008224E-2</c:v>
                      </c:pt>
                      <c:pt idx="7">
                        <c:v>5.6787177649133581E-2</c:v>
                      </c:pt>
                      <c:pt idx="8">
                        <c:v>6.8331045002118992E-2</c:v>
                      </c:pt>
                      <c:pt idx="9">
                        <c:v>7.8259883925704862E-2</c:v>
                      </c:pt>
                      <c:pt idx="10">
                        <c:v>8.531270164673263E-2</c:v>
                      </c:pt>
                      <c:pt idx="11">
                        <c:v>8.8520029492833968E-2</c:v>
                      </c:pt>
                      <c:pt idx="12">
                        <c:v>8.7422407775252078E-2</c:v>
                      </c:pt>
                      <c:pt idx="13">
                        <c:v>8.2178334678109491E-2</c:v>
                      </c:pt>
                      <c:pt idx="14">
                        <c:v>7.3526732688472818E-2</c:v>
                      </c:pt>
                      <c:pt idx="15">
                        <c:v>6.2616178380600712E-2</c:v>
                      </c:pt>
                      <c:pt idx="16">
                        <c:v>5.0755277588790802E-2</c:v>
                      </c:pt>
                      <c:pt idx="17">
                        <c:v>3.9158785659887403E-2</c:v>
                      </c:pt>
                      <c:pt idx="18">
                        <c:v>2.8756139563737407E-2</c:v>
                      </c:pt>
                      <c:pt idx="19">
                        <c:v>2.0099502538922918E-2</c:v>
                      </c:pt>
                      <c:pt idx="20">
                        <c:v>1.3371908426287684E-2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4A0-4CB2-98CB-20289E5B5382}"/>
                  </c:ext>
                </c:extLst>
              </c15:ser>
            </c15:filteredScatterSeries>
            <c15:filteredScatterSeries>
              <c15:ser>
                <c:idx val="5"/>
                <c:order val="5"/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fictifs'!$A$9:$A$29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fictifs'!$G$9:$G$29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7.5052557856156964E-3</c:v>
                      </c:pt>
                      <c:pt idx="1">
                        <c:v>1.1997992558486235E-2</c:v>
                      </c:pt>
                      <c:pt idx="2">
                        <c:v>1.8255975213867966E-2</c:v>
                      </c:pt>
                      <c:pt idx="3">
                        <c:v>2.6439597872017006E-2</c:v>
                      </c:pt>
                      <c:pt idx="4">
                        <c:v>3.6446683261331922E-2</c:v>
                      </c:pt>
                      <c:pt idx="5">
                        <c:v>4.7820546889562457E-2</c:v>
                      </c:pt>
                      <c:pt idx="6">
                        <c:v>5.9720635898071993E-2</c:v>
                      </c:pt>
                      <c:pt idx="7">
                        <c:v>7.0988445671633829E-2</c:v>
                      </c:pt>
                      <c:pt idx="8">
                        <c:v>8.0316406640609669E-2</c:v>
                      </c:pt>
                      <c:pt idx="9">
                        <c:v>8.6491659815943631E-2</c:v>
                      </c:pt>
                      <c:pt idx="10">
                        <c:v>8.8653840089207264E-2</c:v>
                      </c:pt>
                      <c:pt idx="11">
                        <c:v>8.6491659815943631E-2</c:v>
                      </c:pt>
                      <c:pt idx="12">
                        <c:v>8.0316406640609669E-2</c:v>
                      </c:pt>
                      <c:pt idx="13">
                        <c:v>7.0988445671633829E-2</c:v>
                      </c:pt>
                      <c:pt idx="14">
                        <c:v>5.9720635898071993E-2</c:v>
                      </c:pt>
                      <c:pt idx="15">
                        <c:v>4.7820546889562457E-2</c:v>
                      </c:pt>
                      <c:pt idx="16">
                        <c:v>3.6446683261331922E-2</c:v>
                      </c:pt>
                      <c:pt idx="17">
                        <c:v>2.6439597872017006E-2</c:v>
                      </c:pt>
                      <c:pt idx="18">
                        <c:v>1.8255975213867966E-2</c:v>
                      </c:pt>
                      <c:pt idx="19">
                        <c:v>1.1997992558486235E-2</c:v>
                      </c:pt>
                      <c:pt idx="20">
                        <c:v>7.5052557856156964E-3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4A0-4CB2-98CB-20289E5B5382}"/>
                  </c:ext>
                </c:extLst>
              </c15:ser>
            </c15:filteredScatterSeries>
            <c15:filteredScatterSeries>
              <c15:ser>
                <c:idx val="6"/>
                <c:order val="6"/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fictifs'!$A$9:$A$29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fictifs'!$H$9:$H$29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1.963768112161632E-4</c:v>
                      </c:pt>
                      <c:pt idx="1">
                        <c:v>6.1892627451566378E-4</c:v>
                      </c:pt>
                      <c:pt idx="2">
                        <c:v>1.7455516071520209E-3</c:v>
                      </c:pt>
                      <c:pt idx="3">
                        <c:v>4.4052597836091549E-3</c:v>
                      </c:pt>
                      <c:pt idx="4">
                        <c:v>9.9484498061829605E-3</c:v>
                      </c:pt>
                      <c:pt idx="5">
                        <c:v>2.0104087203379223E-2</c:v>
                      </c:pt>
                      <c:pt idx="6">
                        <c:v>3.6354515675309597E-2</c:v>
                      </c:pt>
                      <c:pt idx="7">
                        <c:v>5.8827097988141307E-2</c:v>
                      </c:pt>
                      <c:pt idx="8">
                        <c:v>8.5180766473700376E-2</c:v>
                      </c:pt>
                      <c:pt idx="9">
                        <c:v>0.11036991807171326</c:v>
                      </c:pt>
                      <c:pt idx="10">
                        <c:v>0.12796905247009893</c:v>
                      </c:pt>
                      <c:pt idx="11">
                        <c:v>0.13277131173704104</c:v>
                      </c:pt>
                      <c:pt idx="12">
                        <c:v>0.12326750201716424</c:v>
                      </c:pt>
                      <c:pt idx="13">
                        <c:v>0.10240897091238962</c:v>
                      </c:pt>
                      <c:pt idx="14">
                        <c:v>7.61329163831862E-2</c:v>
                      </c:pt>
                      <c:pt idx="15">
                        <c:v>5.0646797395439626E-2</c:v>
                      </c:pt>
                      <c:pt idx="16">
                        <c:v>3.0149253808384378E-2</c:v>
                      </c:pt>
                      <c:pt idx="17">
                        <c:v>1.6060024554053393E-2</c:v>
                      </c:pt>
                      <c:pt idx="18">
                        <c:v>7.6552768178005451E-3</c:v>
                      </c:pt>
                      <c:pt idx="19">
                        <c:v>3.2652816806189346E-3</c:v>
                      </c:pt>
                      <c:pt idx="20">
                        <c:v>1.2463082261730026E-3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4A0-4CB2-98CB-20289E5B5382}"/>
                  </c:ext>
                </c:extLst>
              </c15:ser>
            </c15:filteredScatterSeries>
            <c15:filteredScatterSeries>
              <c15:ser>
                <c:idx val="7"/>
                <c:order val="7"/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fictifs'!$A$9:$A$29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fictifs'!$I$9:$I$29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5.140929987637018E-4</c:v>
                      </c:pt>
                      <c:pt idx="1">
                        <c:v>1.4772828039793357E-3</c:v>
                      </c:pt>
                      <c:pt idx="2">
                        <c:v>3.798662007932481E-3</c:v>
                      </c:pt>
                      <c:pt idx="3">
                        <c:v>8.7406296979031604E-3</c:v>
                      </c:pt>
                      <c:pt idx="4">
                        <c:v>1.7996988837729353E-2</c:v>
                      </c:pt>
                      <c:pt idx="5">
                        <c:v>3.3159046264249557E-2</c:v>
                      </c:pt>
                      <c:pt idx="6">
                        <c:v>5.4670024891997876E-2</c:v>
                      </c:pt>
                      <c:pt idx="7">
                        <c:v>8.0656908173047798E-2</c:v>
                      </c:pt>
                      <c:pt idx="8">
                        <c:v>0.10648266850745074</c:v>
                      </c:pt>
                      <c:pt idx="9">
                        <c:v>0.12579440923099772</c:v>
                      </c:pt>
                      <c:pt idx="10">
                        <c:v>0.13298076013381088</c:v>
                      </c:pt>
                      <c:pt idx="11">
                        <c:v>0.12579440923099772</c:v>
                      </c:pt>
                      <c:pt idx="12">
                        <c:v>0.10648266850745074</c:v>
                      </c:pt>
                      <c:pt idx="13">
                        <c:v>8.0656908173047798E-2</c:v>
                      </c:pt>
                      <c:pt idx="14">
                        <c:v>5.4670024891997876E-2</c:v>
                      </c:pt>
                      <c:pt idx="15">
                        <c:v>3.3159046264249557E-2</c:v>
                      </c:pt>
                      <c:pt idx="16">
                        <c:v>1.7996988837729353E-2</c:v>
                      </c:pt>
                      <c:pt idx="17">
                        <c:v>8.7406296979031604E-3</c:v>
                      </c:pt>
                      <c:pt idx="18">
                        <c:v>3.798662007932481E-3</c:v>
                      </c:pt>
                      <c:pt idx="19">
                        <c:v>1.4772828039793357E-3</c:v>
                      </c:pt>
                      <c:pt idx="20">
                        <c:v>5.140929987637018E-4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4A0-4CB2-98CB-20289E5B5382}"/>
                  </c:ext>
                </c:extLst>
              </c15:ser>
            </c15:filteredScatterSeries>
            <c15:filteredScatterSeries>
              <c15:ser>
                <c:idx val="8"/>
                <c:order val="8"/>
                <c:spPr>
                  <a:ln w="190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fictifs'!$A$9:$A$29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fictifs'!$J$9:$J$29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4.7628202913887882E-3</c:v>
                      </c:pt>
                      <c:pt idx="1">
                        <c:v>7.9528579052267154E-3</c:v>
                      </c:pt>
                      <c:pt idx="2">
                        <c:v>1.2639666336942433E-2</c:v>
                      </c:pt>
                      <c:pt idx="3">
                        <c:v>1.9120592906610476E-2</c:v>
                      </c:pt>
                      <c:pt idx="4">
                        <c:v>2.7530903208717161E-2</c:v>
                      </c:pt>
                      <c:pt idx="5">
                        <c:v>3.7730531492289936E-2</c:v>
                      </c:pt>
                      <c:pt idx="6">
                        <c:v>4.9217408803590858E-2</c:v>
                      </c:pt>
                      <c:pt idx="7">
                        <c:v>6.1107979810459422E-2</c:v>
                      </c:pt>
                      <c:pt idx="8">
                        <c:v>7.2215507329357498E-2</c:v>
                      </c:pt>
                      <c:pt idx="9">
                        <c:v>8.1229983620628568E-2</c:v>
                      </c:pt>
                      <c:pt idx="10">
                        <c:v>8.6967227214437989E-2</c:v>
                      </c:pt>
                      <c:pt idx="11">
                        <c:v>8.8623365918933897E-2</c:v>
                      </c:pt>
                      <c:pt idx="12">
                        <c:v>8.5959566439417281E-2</c:v>
                      </c:pt>
                      <c:pt idx="13">
                        <c:v>7.9358518399851655E-2</c:v>
                      </c:pt>
                      <c:pt idx="14">
                        <c:v>6.9734267717843662E-2</c:v>
                      </c:pt>
                      <c:pt idx="15">
                        <c:v>5.8324670946103885E-2</c:v>
                      </c:pt>
                      <c:pt idx="16">
                        <c:v>4.6431392522224682E-2</c:v>
                      </c:pt>
                      <c:pt idx="17">
                        <c:v>3.5182320386464544E-2</c:v>
                      </c:pt>
                      <c:pt idx="18">
                        <c:v>2.5374097744565758E-2</c:v>
                      </c:pt>
                      <c:pt idx="19">
                        <c:v>1.741847368425916E-2</c:v>
                      </c:pt>
                      <c:pt idx="20">
                        <c:v>1.1381066053101282E-2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4A0-4CB2-98CB-20289E5B5382}"/>
                  </c:ext>
                </c:extLst>
              </c15:ser>
            </c15:filteredScatterSeries>
            <c15:filteredScatterSeries>
              <c15:ser>
                <c:idx val="9"/>
                <c:order val="9"/>
                <c:spPr>
                  <a:ln w="19050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fictifs'!$A$9:$A$29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 cas fictifs'!$K$9:$K$29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7.5052557856156964E-3</c:v>
                      </c:pt>
                      <c:pt idx="1">
                        <c:v>1.1997992558486235E-2</c:v>
                      </c:pt>
                      <c:pt idx="2">
                        <c:v>1.8255975213867966E-2</c:v>
                      </c:pt>
                      <c:pt idx="3">
                        <c:v>2.6439597872017006E-2</c:v>
                      </c:pt>
                      <c:pt idx="4">
                        <c:v>3.6446683261331922E-2</c:v>
                      </c:pt>
                      <c:pt idx="5">
                        <c:v>4.7820546889562457E-2</c:v>
                      </c:pt>
                      <c:pt idx="6">
                        <c:v>5.9720635898071993E-2</c:v>
                      </c:pt>
                      <c:pt idx="7">
                        <c:v>7.0988445671633829E-2</c:v>
                      </c:pt>
                      <c:pt idx="8">
                        <c:v>8.0316406640609669E-2</c:v>
                      </c:pt>
                      <c:pt idx="9">
                        <c:v>8.6491659815943631E-2</c:v>
                      </c:pt>
                      <c:pt idx="10">
                        <c:v>8.8653840089207264E-2</c:v>
                      </c:pt>
                      <c:pt idx="11">
                        <c:v>8.6491659815943631E-2</c:v>
                      </c:pt>
                      <c:pt idx="12">
                        <c:v>8.0316406640609669E-2</c:v>
                      </c:pt>
                      <c:pt idx="13">
                        <c:v>7.0988445671633829E-2</c:v>
                      </c:pt>
                      <c:pt idx="14">
                        <c:v>5.9720635898071993E-2</c:v>
                      </c:pt>
                      <c:pt idx="15">
                        <c:v>4.7820546889562457E-2</c:v>
                      </c:pt>
                      <c:pt idx="16">
                        <c:v>3.6446683261331922E-2</c:v>
                      </c:pt>
                      <c:pt idx="17">
                        <c:v>2.6439597872017006E-2</c:v>
                      </c:pt>
                      <c:pt idx="18">
                        <c:v>1.8255975213867966E-2</c:v>
                      </c:pt>
                      <c:pt idx="19">
                        <c:v>1.1997992558486235E-2</c:v>
                      </c:pt>
                      <c:pt idx="20">
                        <c:v>7.5052557856156964E-3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4A0-4CB2-98CB-20289E5B5382}"/>
                  </c:ext>
                </c:extLst>
              </c15:ser>
            </c15:filteredScatterSeries>
          </c:ext>
        </c:extLst>
      </c:scatterChart>
      <c:valAx>
        <c:axId val="505189080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5190392"/>
        <c:crosses val="autoZero"/>
        <c:crossBetween val="midCat"/>
      </c:valAx>
      <c:valAx>
        <c:axId val="505190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5189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chemeClr val="tx1"/>
                </a:solidFill>
              </a:rPr>
              <a:t>n=50</a:t>
            </a:r>
            <a:r>
              <a:rPr lang="fr-FR" sz="1200" baseline="0">
                <a:solidFill>
                  <a:schemeClr val="tx1"/>
                </a:solidFill>
              </a:rPr>
              <a:t> ;</a:t>
            </a:r>
            <a:r>
              <a:rPr lang="fr-FR" sz="1200">
                <a:solidFill>
                  <a:schemeClr val="tx1"/>
                </a:solidFill>
              </a:rPr>
              <a:t> ma-mb=1,76 ; </a:t>
            </a:r>
            <a:r>
              <a:rPr lang="fr-FR" sz="1200" b="1" i="0" u="none" strike="noStrike" baseline="0">
                <a:effectLst/>
              </a:rPr>
              <a:t>s=4,5 </a:t>
            </a:r>
            <a:endParaRPr lang="fr-FR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'Ecart-type ds scores'!$A$11:$A$31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'Ecart-type ds scores'!$B$11:$B$31</c:f>
              <c:numCache>
                <c:formatCode>General</c:formatCode>
                <c:ptCount val="21"/>
                <c:pt idx="0">
                  <c:v>2.9085667539015436E-3</c:v>
                </c:pt>
                <c:pt idx="1">
                  <c:v>5.0728731279701175E-3</c:v>
                </c:pt>
                <c:pt idx="2">
                  <c:v>8.4213617780084689E-3</c:v>
                </c:pt>
                <c:pt idx="3">
                  <c:v>1.330650519441846E-2</c:v>
                </c:pt>
                <c:pt idx="4">
                  <c:v>2.0012394236674547E-2</c:v>
                </c:pt>
                <c:pt idx="5">
                  <c:v>2.864754765543906E-2</c:v>
                </c:pt>
                <c:pt idx="6">
                  <c:v>3.9032755418904552E-2</c:v>
                </c:pt>
                <c:pt idx="7">
                  <c:v>5.0620255040839106E-2</c:v>
                </c:pt>
                <c:pt idx="8">
                  <c:v>6.2484573025361173E-2</c:v>
                </c:pt>
                <c:pt idx="9">
                  <c:v>7.3413282509237537E-2</c:v>
                </c:pt>
                <c:pt idx="10">
                  <c:v>8.2097482240371361E-2</c:v>
                </c:pt>
                <c:pt idx="11">
                  <c:v>8.7385302253815259E-2</c:v>
                </c:pt>
                <c:pt idx="12">
                  <c:v>8.8532006245476746E-2</c:v>
                </c:pt>
                <c:pt idx="13">
                  <c:v>8.5372024069014993E-2</c:v>
                </c:pt>
                <c:pt idx="14">
                  <c:v>7.8358156365589515E-2</c:v>
                </c:pt>
                <c:pt idx="15">
                  <c:v>6.8455161475523385E-2</c:v>
                </c:pt>
                <c:pt idx="16">
                  <c:v>5.692218312634751E-2</c:v>
                </c:pt>
                <c:pt idx="17">
                  <c:v>4.505160378668608E-2</c:v>
                </c:pt>
                <c:pt idx="18">
                  <c:v>3.393847492352263E-2</c:v>
                </c:pt>
                <c:pt idx="19">
                  <c:v>2.4334798159430387E-2</c:v>
                </c:pt>
                <c:pt idx="20">
                  <c:v>1.6607969286184483E-2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F3F-4BBD-997A-ED41F04015F5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'Ecart-type ds scores'!$A$11:$A$31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'Ecart-type ds scores'!$C$11:$C$31</c:f>
              <c:numCache>
                <c:formatCode>General</c:formatCode>
                <c:ptCount val="21"/>
                <c:pt idx="0">
                  <c:v>7.5052557856156964E-3</c:v>
                </c:pt>
                <c:pt idx="1">
                  <c:v>1.1997992558486235E-2</c:v>
                </c:pt>
                <c:pt idx="2">
                  <c:v>1.8255975213867966E-2</c:v>
                </c:pt>
                <c:pt idx="3">
                  <c:v>2.6439597872017006E-2</c:v>
                </c:pt>
                <c:pt idx="4">
                  <c:v>3.6446683261331922E-2</c:v>
                </c:pt>
                <c:pt idx="5">
                  <c:v>4.7820546889562457E-2</c:v>
                </c:pt>
                <c:pt idx="6">
                  <c:v>5.9720635898071993E-2</c:v>
                </c:pt>
                <c:pt idx="7">
                  <c:v>7.0988445671633829E-2</c:v>
                </c:pt>
                <c:pt idx="8">
                  <c:v>8.0316406640609669E-2</c:v>
                </c:pt>
                <c:pt idx="9">
                  <c:v>8.6491659815943631E-2</c:v>
                </c:pt>
                <c:pt idx="10">
                  <c:v>8.8653840089207264E-2</c:v>
                </c:pt>
                <c:pt idx="11">
                  <c:v>8.6491659815943631E-2</c:v>
                </c:pt>
                <c:pt idx="12">
                  <c:v>8.0316406640609669E-2</c:v>
                </c:pt>
                <c:pt idx="13">
                  <c:v>7.0988445671633829E-2</c:v>
                </c:pt>
                <c:pt idx="14">
                  <c:v>5.9720635898071993E-2</c:v>
                </c:pt>
                <c:pt idx="15">
                  <c:v>4.7820546889562457E-2</c:v>
                </c:pt>
                <c:pt idx="16">
                  <c:v>3.6446683261331922E-2</c:v>
                </c:pt>
                <c:pt idx="17">
                  <c:v>2.6439597872017006E-2</c:v>
                </c:pt>
                <c:pt idx="18">
                  <c:v>1.8255975213867966E-2</c:v>
                </c:pt>
                <c:pt idx="19">
                  <c:v>1.1997992558486235E-2</c:v>
                </c:pt>
                <c:pt idx="20">
                  <c:v>7.5052557856156964E-3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F3F-4BBD-997A-ED41F0401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94504"/>
        <c:axId val="511999752"/>
      </c:scatterChart>
      <c:valAx>
        <c:axId val="511994504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1999752"/>
        <c:crosses val="autoZero"/>
        <c:crossBetween val="midCat"/>
      </c:valAx>
      <c:valAx>
        <c:axId val="511999752"/>
        <c:scaling>
          <c:orientation val="minMax"/>
          <c:max val="0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1994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chemeClr val="tx1"/>
                </a:solidFill>
              </a:rPr>
              <a:t>n=50 ; </a:t>
            </a:r>
            <a:r>
              <a:rPr lang="fr-FR" sz="1200" b="0" i="0" u="none" strike="noStrike" baseline="0">
                <a:solidFill>
                  <a:schemeClr val="tx1"/>
                </a:solidFill>
                <a:effectLst/>
              </a:rPr>
              <a:t>ma-mb=1,76 </a:t>
            </a:r>
            <a:r>
              <a:rPr lang="fr-FR" sz="1200" b="0" i="0" u="none" strike="noStrike" baseline="0">
                <a:effectLst/>
              </a:rPr>
              <a:t>; </a:t>
            </a:r>
            <a:r>
              <a:rPr lang="fr-FR" sz="1200" b="1" i="0" u="none" strike="noStrike" baseline="0">
                <a:effectLst/>
              </a:rPr>
              <a:t>s=2</a:t>
            </a:r>
            <a:endParaRPr lang="fr-FR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2"/>
          <c:order val="2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'Ecart-type ds scores'!$A$11:$A$31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'Ecart-type ds scores'!$D$11:$D$31</c:f>
              <c:numCache>
                <c:formatCode>General</c:formatCode>
                <c:ptCount val="21"/>
                <c:pt idx="0">
                  <c:v>6.1240162003674735E-9</c:v>
                </c:pt>
                <c:pt idx="1">
                  <c:v>1.0233155932492725E-7</c:v>
                </c:pt>
                <c:pt idx="2">
                  <c:v>1.3317086862728895E-6</c:v>
                </c:pt>
                <c:pt idx="3">
                  <c:v>1.3496937990504341E-5</c:v>
                </c:pt>
                <c:pt idx="4">
                  <c:v>1.0653385736949455E-4</c:v>
                </c:pt>
                <c:pt idx="5">
                  <c:v>6.5488709334203575E-4</c:v>
                </c:pt>
                <c:pt idx="6">
                  <c:v>3.1352457658336205E-3</c:v>
                </c:pt>
                <c:pt idx="7">
                  <c:v>1.1689693606000466E-2</c:v>
                </c:pt>
                <c:pt idx="8">
                  <c:v>3.3943845803535315E-2</c:v>
                </c:pt>
                <c:pt idx="9">
                  <c:v>7.6761834131341189E-2</c:v>
                </c:pt>
                <c:pt idx="10">
                  <c:v>0.13519356485064285</c:v>
                </c:pt>
                <c:pt idx="11">
                  <c:v>0.18543558391508319</c:v>
                </c:pt>
                <c:pt idx="12">
                  <c:v>0.19808724505136835</c:v>
                </c:pt>
                <c:pt idx="13">
                  <c:v>0.16479587143962102</c:v>
                </c:pt>
                <c:pt idx="14">
                  <c:v>0.10677326475911871</c:v>
                </c:pt>
                <c:pt idx="15">
                  <c:v>5.3877209825075219E-2</c:v>
                </c:pt>
                <c:pt idx="16">
                  <c:v>2.1172593061893622E-2</c:v>
                </c:pt>
                <c:pt idx="17">
                  <c:v>6.4799161159925555E-3</c:v>
                </c:pt>
                <c:pt idx="18">
                  <c:v>1.544511324069967E-3</c:v>
                </c:pt>
                <c:pt idx="19">
                  <c:v>2.8670758942512251E-4</c:v>
                </c:pt>
                <c:pt idx="20">
                  <c:v>4.1448962213522435E-5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3DF-42F5-84BD-8C5170533605}"/>
            </c:ext>
          </c:extLst>
        </c:ser>
        <c:ser>
          <c:idx val="3"/>
          <c:order val="3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'Ecart-type ds scores'!$A$11:$A$31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'Ecart-type ds scores'!$E$11:$E$31</c:f>
              <c:numCache>
                <c:formatCode>General</c:formatCode>
                <c:ptCount val="21"/>
                <c:pt idx="0">
                  <c:v>7.4335975736714884E-7</c:v>
                </c:pt>
                <c:pt idx="1">
                  <c:v>7.9918705534527373E-6</c:v>
                </c:pt>
                <c:pt idx="2">
                  <c:v>6.6915112882442684E-5</c:v>
                </c:pt>
                <c:pt idx="3">
                  <c:v>4.3634134752288008E-4</c:v>
                </c:pt>
                <c:pt idx="4">
                  <c:v>2.2159242059690038E-3</c:v>
                </c:pt>
                <c:pt idx="5">
                  <c:v>8.7641502467842702E-3</c:v>
                </c:pt>
                <c:pt idx="6">
                  <c:v>2.6995483256594031E-2</c:v>
                </c:pt>
                <c:pt idx="7">
                  <c:v>6.4758797832945872E-2</c:v>
                </c:pt>
                <c:pt idx="8">
                  <c:v>0.12098536225957168</c:v>
                </c:pt>
                <c:pt idx="9">
                  <c:v>0.17603266338214976</c:v>
                </c:pt>
                <c:pt idx="10">
                  <c:v>0.19947114020071635</c:v>
                </c:pt>
                <c:pt idx="11">
                  <c:v>0.17603266338214976</c:v>
                </c:pt>
                <c:pt idx="12">
                  <c:v>0.12098536225957168</c:v>
                </c:pt>
                <c:pt idx="13">
                  <c:v>6.4758797832945872E-2</c:v>
                </c:pt>
                <c:pt idx="14">
                  <c:v>2.6995483256594031E-2</c:v>
                </c:pt>
                <c:pt idx="15">
                  <c:v>8.7641502467842702E-3</c:v>
                </c:pt>
                <c:pt idx="16">
                  <c:v>2.2159242059690038E-3</c:v>
                </c:pt>
                <c:pt idx="17">
                  <c:v>4.3634134752288008E-4</c:v>
                </c:pt>
                <c:pt idx="18">
                  <c:v>6.6915112882442684E-5</c:v>
                </c:pt>
                <c:pt idx="19">
                  <c:v>7.9918705534527373E-6</c:v>
                </c:pt>
                <c:pt idx="20">
                  <c:v>7.4335975736714884E-7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3DF-42F5-84BD-8C517053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928744"/>
        <c:axId val="500924480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'Ecart-type ds scores'!$A$11:$A$31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'Ecart-type ds scores'!$B$11:$B$31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2.9085667539015436E-3</c:v>
                      </c:pt>
                      <c:pt idx="1">
                        <c:v>5.0728731279701175E-3</c:v>
                      </c:pt>
                      <c:pt idx="2">
                        <c:v>8.4213617780084689E-3</c:v>
                      </c:pt>
                      <c:pt idx="3">
                        <c:v>1.330650519441846E-2</c:v>
                      </c:pt>
                      <c:pt idx="4">
                        <c:v>2.0012394236674547E-2</c:v>
                      </c:pt>
                      <c:pt idx="5">
                        <c:v>2.864754765543906E-2</c:v>
                      </c:pt>
                      <c:pt idx="6">
                        <c:v>3.9032755418904552E-2</c:v>
                      </c:pt>
                      <c:pt idx="7">
                        <c:v>5.0620255040839106E-2</c:v>
                      </c:pt>
                      <c:pt idx="8">
                        <c:v>6.2484573025361173E-2</c:v>
                      </c:pt>
                      <c:pt idx="9">
                        <c:v>7.3413282509237537E-2</c:v>
                      </c:pt>
                      <c:pt idx="10">
                        <c:v>8.2097482240371361E-2</c:v>
                      </c:pt>
                      <c:pt idx="11">
                        <c:v>8.7385302253815259E-2</c:v>
                      </c:pt>
                      <c:pt idx="12">
                        <c:v>8.8532006245476746E-2</c:v>
                      </c:pt>
                      <c:pt idx="13">
                        <c:v>8.5372024069014993E-2</c:v>
                      </c:pt>
                      <c:pt idx="14">
                        <c:v>7.8358156365589515E-2</c:v>
                      </c:pt>
                      <c:pt idx="15">
                        <c:v>6.8455161475523385E-2</c:v>
                      </c:pt>
                      <c:pt idx="16">
                        <c:v>5.692218312634751E-2</c:v>
                      </c:pt>
                      <c:pt idx="17">
                        <c:v>4.505160378668608E-2</c:v>
                      </c:pt>
                      <c:pt idx="18">
                        <c:v>3.393847492352263E-2</c:v>
                      </c:pt>
                      <c:pt idx="19">
                        <c:v>2.4334798159430387E-2</c:v>
                      </c:pt>
                      <c:pt idx="20">
                        <c:v>1.6607969286184483E-2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2-33DF-42F5-84BD-8C5170533605}"/>
                  </c:ext>
                </c:extLst>
              </c15:ser>
            </c15:filteredScatterSeries>
            <c15:filteredScatterSeries>
              <c15:ser>
                <c:idx val="1"/>
                <c:order val="1"/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'Ecart-type ds scores'!$A$11:$A$31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'Ecart-type ds scores'!$C$11:$C$31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7.5052557856156964E-3</c:v>
                      </c:pt>
                      <c:pt idx="1">
                        <c:v>1.1997992558486235E-2</c:v>
                      </c:pt>
                      <c:pt idx="2">
                        <c:v>1.8255975213867966E-2</c:v>
                      </c:pt>
                      <c:pt idx="3">
                        <c:v>2.6439597872017006E-2</c:v>
                      </c:pt>
                      <c:pt idx="4">
                        <c:v>3.6446683261331922E-2</c:v>
                      </c:pt>
                      <c:pt idx="5">
                        <c:v>4.7820546889562457E-2</c:v>
                      </c:pt>
                      <c:pt idx="6">
                        <c:v>5.9720635898071993E-2</c:v>
                      </c:pt>
                      <c:pt idx="7">
                        <c:v>7.0988445671633829E-2</c:v>
                      </c:pt>
                      <c:pt idx="8">
                        <c:v>8.0316406640609669E-2</c:v>
                      </c:pt>
                      <c:pt idx="9">
                        <c:v>8.6491659815943631E-2</c:v>
                      </c:pt>
                      <c:pt idx="10">
                        <c:v>8.8653840089207264E-2</c:v>
                      </c:pt>
                      <c:pt idx="11">
                        <c:v>8.6491659815943631E-2</c:v>
                      </c:pt>
                      <c:pt idx="12">
                        <c:v>8.0316406640609669E-2</c:v>
                      </c:pt>
                      <c:pt idx="13">
                        <c:v>7.0988445671633829E-2</c:v>
                      </c:pt>
                      <c:pt idx="14">
                        <c:v>5.9720635898071993E-2</c:v>
                      </c:pt>
                      <c:pt idx="15">
                        <c:v>4.7820546889562457E-2</c:v>
                      </c:pt>
                      <c:pt idx="16">
                        <c:v>3.6446683261331922E-2</c:v>
                      </c:pt>
                      <c:pt idx="17">
                        <c:v>2.6439597872017006E-2</c:v>
                      </c:pt>
                      <c:pt idx="18">
                        <c:v>1.8255975213867966E-2</c:v>
                      </c:pt>
                      <c:pt idx="19">
                        <c:v>1.1997992558486235E-2</c:v>
                      </c:pt>
                      <c:pt idx="20">
                        <c:v>7.5052557856156964E-3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3DF-42F5-84BD-8C5170533605}"/>
                  </c:ext>
                </c:extLst>
              </c15:ser>
            </c15:filteredScatterSeries>
          </c:ext>
        </c:extLst>
      </c:scatterChart>
      <c:valAx>
        <c:axId val="500928744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0924480"/>
        <c:crosses val="autoZero"/>
        <c:crossBetween val="midCat"/>
      </c:valAx>
      <c:valAx>
        <c:axId val="500924480"/>
        <c:scaling>
          <c:orientation val="minMax"/>
          <c:max val="0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0928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759617</xdr:colOff>
      <xdr:row>2</xdr:row>
      <xdr:rowOff>28575</xdr:rowOff>
    </xdr:from>
    <xdr:to>
      <xdr:col>16</xdr:col>
      <xdr:colOff>752474</xdr:colOff>
      <xdr:row>14</xdr:row>
      <xdr:rowOff>183356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20CC061-CA47-48B6-9FCE-2DFC0D2A45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2381</xdr:colOff>
      <xdr:row>15</xdr:row>
      <xdr:rowOff>21432</xdr:rowOff>
    </xdr:from>
    <xdr:to>
      <xdr:col>16</xdr:col>
      <xdr:colOff>742950</xdr:colOff>
      <xdr:row>27</xdr:row>
      <xdr:rowOff>180975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32E21AD-8071-436F-B368-148D3BF90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7144</xdr:colOff>
      <xdr:row>2</xdr:row>
      <xdr:rowOff>28575</xdr:rowOff>
    </xdr:from>
    <xdr:to>
      <xdr:col>20</xdr:col>
      <xdr:colOff>742949</xdr:colOff>
      <xdr:row>14</xdr:row>
      <xdr:rowOff>190499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1B63AB4-04F7-433F-8864-97CC6A8F5F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5953</xdr:colOff>
      <xdr:row>15</xdr:row>
      <xdr:rowOff>8333</xdr:rowOff>
    </xdr:from>
    <xdr:to>
      <xdr:col>20</xdr:col>
      <xdr:colOff>752475</xdr:colOff>
      <xdr:row>27</xdr:row>
      <xdr:rowOff>180975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58AC86D7-290F-41C1-B3B9-E64CD77AFD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759619</xdr:colOff>
      <xdr:row>2</xdr:row>
      <xdr:rowOff>15478</xdr:rowOff>
    </xdr:from>
    <xdr:to>
      <xdr:col>24</xdr:col>
      <xdr:colOff>752475</xdr:colOff>
      <xdr:row>14</xdr:row>
      <xdr:rowOff>161925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22D4BBBA-10FB-4EF2-B86B-A78605134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758428</xdr:colOff>
      <xdr:row>14</xdr:row>
      <xdr:rowOff>184547</xdr:rowOff>
    </xdr:from>
    <xdr:to>
      <xdr:col>24</xdr:col>
      <xdr:colOff>752475</xdr:colOff>
      <xdr:row>27</xdr:row>
      <xdr:rowOff>180975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EBE7706D-B382-4399-99FC-38FBF17D8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309563</xdr:colOff>
      <xdr:row>6</xdr:row>
      <xdr:rowOff>13422</xdr:rowOff>
    </xdr:from>
    <xdr:to>
      <xdr:col>9</xdr:col>
      <xdr:colOff>201539</xdr:colOff>
      <xdr:row>21</xdr:row>
      <xdr:rowOff>168203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AC3FC12-1840-4865-8E90-9CBA763D45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300037</xdr:colOff>
      <xdr:row>6</xdr:row>
      <xdr:rowOff>33339</xdr:rowOff>
    </xdr:from>
    <xdr:to>
      <xdr:col>13</xdr:col>
      <xdr:colOff>278606</xdr:colOff>
      <xdr:row>22</xdr:row>
      <xdr:rowOff>2382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98B95B8-F373-4F1A-94BB-4EAA122D6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B53F3-D1A1-4FFE-A941-5FFD5DA6A2DA}">
  <dimension ref="A1:C5"/>
  <sheetViews>
    <sheetView tabSelected="1" workbookViewId="0">
      <selection activeCell="I7" sqref="I7"/>
    </sheetView>
  </sheetViews>
  <sheetFormatPr baseColWidth="10" defaultRowHeight="15" x14ac:dyDescent="0.25"/>
  <cols>
    <col min="1" max="1" width="13.7109375" customWidth="1"/>
    <col min="2" max="2" width="16.85546875" customWidth="1"/>
  </cols>
  <sheetData>
    <row r="1" spans="1:3" x14ac:dyDescent="0.25">
      <c r="A1" s="4" t="s">
        <v>6</v>
      </c>
      <c r="C1" t="s">
        <v>27</v>
      </c>
    </row>
    <row r="3" spans="1:3" x14ac:dyDescent="0.25">
      <c r="A3" s="5" t="s">
        <v>9</v>
      </c>
      <c r="C3" t="s">
        <v>11</v>
      </c>
    </row>
    <row r="4" spans="1:3" x14ac:dyDescent="0.25">
      <c r="A4" s="5" t="s">
        <v>10</v>
      </c>
      <c r="C4" t="s">
        <v>12</v>
      </c>
    </row>
    <row r="5" spans="1:3" x14ac:dyDescent="0.25">
      <c r="A5" s="5" t="s">
        <v>25</v>
      </c>
      <c r="C5" t="s">
        <v>26</v>
      </c>
    </row>
  </sheetData>
  <hyperlinks>
    <hyperlink ref="A3" location="'Six cas fictifs'!A1" display="Six cas fictifs" xr:uid="{2C06775E-D4D2-4C79-ACE4-D9292A37D398}"/>
    <hyperlink ref="A4" location="'Ecart-type ds scores'!A1" display="Ecart-type des scores" xr:uid="{1269AA4C-095A-4E70-86A8-683E1B80A60E}"/>
    <hyperlink ref="A5" location="Interprétations!A1" display="Interprétation des tailles d'effet" xr:uid="{A0658343-5BC5-4E41-9EA4-CA5104B2CE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67C65-D50A-4865-ACD0-AC5B74041AC5}">
  <dimension ref="A1:O30"/>
  <sheetViews>
    <sheetView zoomScale="80" zoomScaleNormal="80" workbookViewId="0">
      <selection activeCell="F17" sqref="F17"/>
    </sheetView>
  </sheetViews>
  <sheetFormatPr baseColWidth="10" defaultRowHeight="15" x14ac:dyDescent="0.25"/>
  <cols>
    <col min="1" max="1" width="8.5703125" customWidth="1"/>
    <col min="2" max="13" width="9.5703125" customWidth="1"/>
  </cols>
  <sheetData>
    <row r="1" spans="1:13" x14ac:dyDescent="0.25">
      <c r="A1" s="4" t="s">
        <v>6</v>
      </c>
      <c r="C1" t="s">
        <v>7</v>
      </c>
    </row>
    <row r="2" spans="1:13" x14ac:dyDescent="0.25">
      <c r="A2" s="4"/>
    </row>
    <row r="3" spans="1:13" x14ac:dyDescent="0.25">
      <c r="B3" s="18" t="s">
        <v>13</v>
      </c>
      <c r="C3" s="18"/>
      <c r="D3" s="18" t="s">
        <v>14</v>
      </c>
      <c r="E3" s="18"/>
      <c r="F3" s="18" t="s">
        <v>15</v>
      </c>
      <c r="G3" s="18"/>
      <c r="H3" s="18" t="s">
        <v>16</v>
      </c>
      <c r="I3" s="18"/>
      <c r="J3" s="18" t="s">
        <v>17</v>
      </c>
      <c r="K3" s="18"/>
      <c r="L3" s="18" t="s">
        <v>18</v>
      </c>
      <c r="M3" s="18"/>
    </row>
    <row r="4" spans="1:13" x14ac:dyDescent="0.25">
      <c r="A4" s="1"/>
      <c r="B4" s="2" t="s">
        <v>4</v>
      </c>
      <c r="C4" s="2" t="s">
        <v>5</v>
      </c>
      <c r="D4" s="2" t="s">
        <v>4</v>
      </c>
      <c r="E4" s="2" t="s">
        <v>5</v>
      </c>
      <c r="F4" s="2" t="s">
        <v>4</v>
      </c>
      <c r="G4" s="2" t="s">
        <v>5</v>
      </c>
      <c r="H4" s="2" t="s">
        <v>4</v>
      </c>
      <c r="I4" s="2" t="s">
        <v>5</v>
      </c>
      <c r="J4" s="2" t="s">
        <v>4</v>
      </c>
      <c r="K4" s="2" t="s">
        <v>5</v>
      </c>
      <c r="L4" s="2" t="s">
        <v>4</v>
      </c>
      <c r="M4" s="2" t="s">
        <v>5</v>
      </c>
    </row>
    <row r="5" spans="1:13" x14ac:dyDescent="0.25">
      <c r="A5" s="3" t="s">
        <v>2</v>
      </c>
      <c r="B5" s="2">
        <v>50</v>
      </c>
      <c r="C5" s="2">
        <v>50</v>
      </c>
      <c r="D5" s="2">
        <v>50</v>
      </c>
      <c r="E5" s="2">
        <v>50</v>
      </c>
      <c r="F5" s="2">
        <v>100</v>
      </c>
      <c r="G5" s="2">
        <v>100</v>
      </c>
      <c r="H5" s="2">
        <v>100</v>
      </c>
      <c r="I5" s="2">
        <v>100</v>
      </c>
      <c r="J5" s="2">
        <v>200</v>
      </c>
      <c r="K5" s="2">
        <v>200</v>
      </c>
      <c r="L5" s="2">
        <v>200</v>
      </c>
      <c r="M5" s="2">
        <v>200</v>
      </c>
    </row>
    <row r="6" spans="1:13" x14ac:dyDescent="0.25">
      <c r="A6" s="3" t="s">
        <v>0</v>
      </c>
      <c r="B6" s="2">
        <v>4.5</v>
      </c>
      <c r="C6" s="2">
        <v>4.5</v>
      </c>
      <c r="D6" s="2">
        <v>3</v>
      </c>
      <c r="E6" s="2">
        <v>3</v>
      </c>
      <c r="F6" s="2">
        <v>4.5</v>
      </c>
      <c r="G6" s="2">
        <v>4.5</v>
      </c>
      <c r="H6" s="2">
        <v>3</v>
      </c>
      <c r="I6" s="2">
        <v>3</v>
      </c>
      <c r="J6" s="2">
        <v>4.5</v>
      </c>
      <c r="K6" s="2">
        <v>4.5</v>
      </c>
      <c r="L6" s="2">
        <v>3</v>
      </c>
      <c r="M6" s="2">
        <v>3</v>
      </c>
    </row>
    <row r="7" spans="1:13" x14ac:dyDescent="0.25">
      <c r="A7" s="3" t="s">
        <v>3</v>
      </c>
      <c r="B7" s="2">
        <f>1.96*B6*2^0.5/B5^0.5</f>
        <v>1.764</v>
      </c>
      <c r="C7" s="2">
        <f t="shared" ref="C7:M7" si="0">1.96*C6*2^0.5/C5^0.5</f>
        <v>1.764</v>
      </c>
      <c r="D7" s="2">
        <f t="shared" si="0"/>
        <v>1.1759999999999999</v>
      </c>
      <c r="E7" s="2">
        <f t="shared" si="0"/>
        <v>1.1759999999999999</v>
      </c>
      <c r="F7" s="2">
        <f t="shared" si="0"/>
        <v>1.24733636201307</v>
      </c>
      <c r="G7" s="2">
        <f t="shared" si="0"/>
        <v>1.24733636201307</v>
      </c>
      <c r="H7" s="2">
        <f t="shared" si="0"/>
        <v>0.83155757467537994</v>
      </c>
      <c r="I7" s="2">
        <f t="shared" si="0"/>
        <v>0.83155757467537994</v>
      </c>
      <c r="J7" s="2">
        <f t="shared" si="0"/>
        <v>0.88200000000000001</v>
      </c>
      <c r="K7" s="2">
        <f t="shared" si="0"/>
        <v>0.88200000000000001</v>
      </c>
      <c r="L7" s="2">
        <f t="shared" si="0"/>
        <v>0.58799999999999997</v>
      </c>
      <c r="M7" s="2">
        <f t="shared" si="0"/>
        <v>0.58799999999999997</v>
      </c>
    </row>
    <row r="8" spans="1:13" x14ac:dyDescent="0.25">
      <c r="A8" s="3" t="s">
        <v>1</v>
      </c>
      <c r="B8" s="2">
        <f>10+B7</f>
        <v>11.763999999999999</v>
      </c>
      <c r="C8" s="2">
        <v>10</v>
      </c>
      <c r="D8" s="2">
        <f>10+D7</f>
        <v>11.176</v>
      </c>
      <c r="E8" s="2">
        <v>10</v>
      </c>
      <c r="F8" s="2">
        <f>G8+F7</f>
        <v>11.247336362013069</v>
      </c>
      <c r="G8" s="2">
        <v>10</v>
      </c>
      <c r="H8" s="2">
        <f>I8+H7</f>
        <v>10.831557574675379</v>
      </c>
      <c r="I8" s="2">
        <v>10</v>
      </c>
      <c r="J8" s="2">
        <f>K8+J7</f>
        <v>10.882</v>
      </c>
      <c r="K8" s="2">
        <v>10</v>
      </c>
      <c r="L8" s="2">
        <f>M8+L7</f>
        <v>10.587999999999999</v>
      </c>
      <c r="M8" s="2">
        <v>10</v>
      </c>
    </row>
    <row r="9" spans="1:13" x14ac:dyDescent="0.25">
      <c r="A9">
        <v>0</v>
      </c>
      <c r="B9">
        <f>_xlfn.NORM.DIST($A9,B$8,B$6,FALSE)</f>
        <v>2.9085667539015436E-3</v>
      </c>
      <c r="C9">
        <f t="shared" ref="C9:M9" si="1">_xlfn.NORM.DIST($A9,C$8,C$6,FALSE)</f>
        <v>7.5052557856156964E-3</v>
      </c>
      <c r="D9">
        <f t="shared" si="1"/>
        <v>1.2888306415849597E-4</v>
      </c>
      <c r="E9">
        <f t="shared" si="1"/>
        <v>5.140929987637018E-4</v>
      </c>
      <c r="F9">
        <f t="shared" si="1"/>
        <v>3.9009455509004618E-3</v>
      </c>
      <c r="G9">
        <f t="shared" si="1"/>
        <v>7.5052557856156964E-3</v>
      </c>
      <c r="H9">
        <f t="shared" si="1"/>
        <v>1.963768112161632E-4</v>
      </c>
      <c r="I9">
        <f t="shared" si="1"/>
        <v>5.140929987637018E-4</v>
      </c>
      <c r="J9">
        <f t="shared" si="1"/>
        <v>4.7628202913887882E-3</v>
      </c>
      <c r="K9">
        <f t="shared" si="1"/>
        <v>7.5052557856156964E-3</v>
      </c>
      <c r="L9">
        <f t="shared" si="1"/>
        <v>2.6239810813763242E-4</v>
      </c>
      <c r="M9">
        <f t="shared" si="1"/>
        <v>5.140929987637018E-4</v>
      </c>
    </row>
    <row r="10" spans="1:13" x14ac:dyDescent="0.25">
      <c r="A10">
        <v>1</v>
      </c>
      <c r="B10">
        <f t="shared" ref="B10:M29" si="2">_xlfn.NORM.DIST($A10,B$8,B$6,FALSE)</f>
        <v>5.0728731279701175E-3</v>
      </c>
      <c r="C10">
        <f t="shared" si="2"/>
        <v>1.1997992558486235E-2</v>
      </c>
      <c r="D10">
        <f t="shared" si="2"/>
        <v>4.2205166526983239E-4</v>
      </c>
      <c r="E10">
        <f t="shared" si="2"/>
        <v>1.4772828039793357E-3</v>
      </c>
      <c r="F10">
        <f t="shared" si="2"/>
        <v>6.6322998707886395E-3</v>
      </c>
      <c r="G10">
        <f t="shared" si="2"/>
        <v>1.1997992558486235E-2</v>
      </c>
      <c r="H10">
        <f t="shared" si="2"/>
        <v>6.1892627451566378E-4</v>
      </c>
      <c r="I10">
        <f t="shared" si="2"/>
        <v>1.4772828039793357E-3</v>
      </c>
      <c r="J10">
        <f t="shared" si="2"/>
        <v>7.9528579052267154E-3</v>
      </c>
      <c r="K10">
        <f t="shared" si="2"/>
        <v>1.1997992558486235E-2</v>
      </c>
      <c r="L10">
        <f t="shared" si="2"/>
        <v>8.0492711753119548E-4</v>
      </c>
      <c r="M10">
        <f t="shared" si="2"/>
        <v>1.4772828039793357E-3</v>
      </c>
    </row>
    <row r="11" spans="1:13" x14ac:dyDescent="0.25">
      <c r="A11">
        <v>2</v>
      </c>
      <c r="B11">
        <f t="shared" si="2"/>
        <v>8.4213617780084689E-3</v>
      </c>
      <c r="C11">
        <f t="shared" si="2"/>
        <v>1.8255975213867966E-2</v>
      </c>
      <c r="D11">
        <f t="shared" si="2"/>
        <v>1.2367457914641349E-3</v>
      </c>
      <c r="E11">
        <f t="shared" si="2"/>
        <v>3.798662007932481E-3</v>
      </c>
      <c r="F11">
        <f t="shared" si="2"/>
        <v>1.073276890870495E-2</v>
      </c>
      <c r="G11">
        <f t="shared" si="2"/>
        <v>1.8255975213867966E-2</v>
      </c>
      <c r="H11">
        <f t="shared" si="2"/>
        <v>1.7455516071520209E-3</v>
      </c>
      <c r="I11">
        <f t="shared" si="2"/>
        <v>3.798662007932481E-3</v>
      </c>
      <c r="J11">
        <f t="shared" si="2"/>
        <v>1.2639666336942433E-2</v>
      </c>
      <c r="K11">
        <f t="shared" si="2"/>
        <v>1.8255975213867966E-2</v>
      </c>
      <c r="L11">
        <f t="shared" si="2"/>
        <v>2.2095176524254976E-3</v>
      </c>
      <c r="M11">
        <f t="shared" si="2"/>
        <v>3.798662007932481E-3</v>
      </c>
    </row>
    <row r="12" spans="1:13" x14ac:dyDescent="0.25">
      <c r="A12">
        <v>3</v>
      </c>
      <c r="B12">
        <f t="shared" si="2"/>
        <v>1.330650519441846E-2</v>
      </c>
      <c r="C12">
        <f t="shared" si="2"/>
        <v>2.6439597872017006E-2</v>
      </c>
      <c r="D12">
        <f t="shared" si="2"/>
        <v>3.2429505151009568E-3</v>
      </c>
      <c r="E12">
        <f t="shared" si="2"/>
        <v>8.7406296979031604E-3</v>
      </c>
      <c r="F12">
        <f t="shared" si="2"/>
        <v>1.6531519049096652E-2</v>
      </c>
      <c r="G12">
        <f t="shared" si="2"/>
        <v>2.6439597872017006E-2</v>
      </c>
      <c r="H12">
        <f t="shared" si="2"/>
        <v>4.4052597836091549E-3</v>
      </c>
      <c r="I12">
        <f t="shared" si="2"/>
        <v>8.7406296979031604E-3</v>
      </c>
      <c r="J12">
        <f t="shared" si="2"/>
        <v>1.9120592906610476E-2</v>
      </c>
      <c r="K12">
        <f t="shared" si="2"/>
        <v>2.6439597872017006E-2</v>
      </c>
      <c r="L12">
        <f t="shared" si="2"/>
        <v>5.4272952719587085E-3</v>
      </c>
      <c r="M12">
        <f t="shared" si="2"/>
        <v>8.7406296979031604E-3</v>
      </c>
    </row>
    <row r="13" spans="1:13" x14ac:dyDescent="0.25">
      <c r="A13">
        <v>4</v>
      </c>
      <c r="B13">
        <f t="shared" si="2"/>
        <v>2.0012394236674547E-2</v>
      </c>
      <c r="C13">
        <f t="shared" si="2"/>
        <v>3.6446683261331922E-2</v>
      </c>
      <c r="D13">
        <f t="shared" si="2"/>
        <v>7.6093096919551762E-3</v>
      </c>
      <c r="E13">
        <f t="shared" si="2"/>
        <v>1.7996988837729353E-2</v>
      </c>
      <c r="F13">
        <f t="shared" si="2"/>
        <v>2.423634378353973E-2</v>
      </c>
      <c r="G13">
        <f t="shared" si="2"/>
        <v>3.6446683261331922E-2</v>
      </c>
      <c r="H13">
        <f t="shared" si="2"/>
        <v>9.9484498061829605E-3</v>
      </c>
      <c r="I13">
        <f t="shared" si="2"/>
        <v>1.7996988837729353E-2</v>
      </c>
      <c r="J13">
        <f t="shared" si="2"/>
        <v>2.7530903208717161E-2</v>
      </c>
      <c r="K13">
        <f t="shared" si="2"/>
        <v>3.6446683261331922E-2</v>
      </c>
      <c r="L13">
        <f t="shared" si="2"/>
        <v>1.1929286857840076E-2</v>
      </c>
      <c r="M13">
        <f t="shared" si="2"/>
        <v>1.7996988837729353E-2</v>
      </c>
    </row>
    <row r="14" spans="1:13" x14ac:dyDescent="0.25">
      <c r="A14">
        <v>5</v>
      </c>
      <c r="B14">
        <f t="shared" si="2"/>
        <v>2.864754765543906E-2</v>
      </c>
      <c r="C14">
        <f t="shared" si="2"/>
        <v>4.7820546889562457E-2</v>
      </c>
      <c r="D14">
        <f t="shared" si="2"/>
        <v>1.597700074838982E-2</v>
      </c>
      <c r="E14">
        <f t="shared" si="2"/>
        <v>3.3159046264249557E-2</v>
      </c>
      <c r="F14">
        <f t="shared" si="2"/>
        <v>3.3820093613776775E-2</v>
      </c>
      <c r="G14">
        <f t="shared" si="2"/>
        <v>4.7820546889562457E-2</v>
      </c>
      <c r="H14">
        <f t="shared" si="2"/>
        <v>2.0104087203379223E-2</v>
      </c>
      <c r="I14">
        <f t="shared" si="2"/>
        <v>3.3159046264249557E-2</v>
      </c>
      <c r="J14">
        <f t="shared" si="2"/>
        <v>3.7730531492289936E-2</v>
      </c>
      <c r="K14">
        <f t="shared" si="2"/>
        <v>4.7820546889562457E-2</v>
      </c>
      <c r="L14">
        <f t="shared" si="2"/>
        <v>2.3463379851827965E-2</v>
      </c>
      <c r="M14">
        <f t="shared" si="2"/>
        <v>3.3159046264249557E-2</v>
      </c>
    </row>
    <row r="15" spans="1:13" x14ac:dyDescent="0.25">
      <c r="A15">
        <v>6</v>
      </c>
      <c r="B15">
        <f t="shared" si="2"/>
        <v>3.9032755418904552E-2</v>
      </c>
      <c r="C15">
        <f t="shared" si="2"/>
        <v>5.9720635898071993E-2</v>
      </c>
      <c r="D15">
        <f t="shared" si="2"/>
        <v>3.0018591355011809E-2</v>
      </c>
      <c r="E15">
        <f t="shared" si="2"/>
        <v>5.4670024891997876E-2</v>
      </c>
      <c r="F15">
        <f t="shared" si="2"/>
        <v>4.4919598471008224E-2</v>
      </c>
      <c r="G15">
        <f t="shared" si="2"/>
        <v>5.9720635898071993E-2</v>
      </c>
      <c r="H15">
        <f t="shared" si="2"/>
        <v>3.6354515675309597E-2</v>
      </c>
      <c r="I15">
        <f t="shared" si="2"/>
        <v>5.4670024891997876E-2</v>
      </c>
      <c r="J15">
        <f t="shared" si="2"/>
        <v>4.9217408803590858E-2</v>
      </c>
      <c r="K15">
        <f t="shared" si="2"/>
        <v>5.9720635898071993E-2</v>
      </c>
      <c r="L15">
        <f t="shared" si="2"/>
        <v>4.1296354813075753E-2</v>
      </c>
      <c r="M15">
        <f t="shared" si="2"/>
        <v>5.4670024891997876E-2</v>
      </c>
    </row>
    <row r="16" spans="1:13" x14ac:dyDescent="0.25">
      <c r="A16">
        <v>7</v>
      </c>
      <c r="B16">
        <f t="shared" si="2"/>
        <v>5.0620255040839106E-2</v>
      </c>
      <c r="C16">
        <f t="shared" si="2"/>
        <v>7.0988445671633829E-2</v>
      </c>
      <c r="D16">
        <f t="shared" si="2"/>
        <v>5.0469664716648738E-2</v>
      </c>
      <c r="E16">
        <f t="shared" si="2"/>
        <v>8.0656908173047798E-2</v>
      </c>
      <c r="F16">
        <f t="shared" si="2"/>
        <v>5.6787177649133581E-2</v>
      </c>
      <c r="G16">
        <f t="shared" si="2"/>
        <v>7.0988445671633829E-2</v>
      </c>
      <c r="H16">
        <f t="shared" si="2"/>
        <v>5.8827097988141307E-2</v>
      </c>
      <c r="I16">
        <f t="shared" si="2"/>
        <v>8.0656908173047798E-2</v>
      </c>
      <c r="J16">
        <f t="shared" si="2"/>
        <v>6.1107979810459422E-2</v>
      </c>
      <c r="K16">
        <f t="shared" si="2"/>
        <v>7.0988445671633829E-2</v>
      </c>
      <c r="L16">
        <f t="shared" si="2"/>
        <v>6.5039609232385678E-2</v>
      </c>
      <c r="M16">
        <f t="shared" si="2"/>
        <v>8.0656908173047798E-2</v>
      </c>
    </row>
    <row r="17" spans="1:15" x14ac:dyDescent="0.25">
      <c r="A17">
        <v>8</v>
      </c>
      <c r="B17">
        <f t="shared" si="2"/>
        <v>6.2484573025361173E-2</v>
      </c>
      <c r="C17">
        <f t="shared" si="2"/>
        <v>8.0316406640609669E-2</v>
      </c>
      <c r="D17">
        <f t="shared" si="2"/>
        <v>7.5930382561258641E-2</v>
      </c>
      <c r="E17">
        <f t="shared" si="2"/>
        <v>0.10648266850745074</v>
      </c>
      <c r="F17">
        <f t="shared" si="2"/>
        <v>6.8331045002118992E-2</v>
      </c>
      <c r="G17">
        <f t="shared" si="2"/>
        <v>8.0316406640609669E-2</v>
      </c>
      <c r="H17">
        <f t="shared" si="2"/>
        <v>8.5180766473700376E-2</v>
      </c>
      <c r="I17">
        <f t="shared" si="2"/>
        <v>0.10648266850745074</v>
      </c>
      <c r="J17">
        <f t="shared" si="2"/>
        <v>7.2215507329357498E-2</v>
      </c>
      <c r="K17">
        <f t="shared" si="2"/>
        <v>8.0316406640609669E-2</v>
      </c>
      <c r="L17">
        <f t="shared" si="2"/>
        <v>9.1661969715689143E-2</v>
      </c>
      <c r="M17">
        <f t="shared" si="2"/>
        <v>0.10648266850745074</v>
      </c>
    </row>
    <row r="18" spans="1:15" x14ac:dyDescent="0.25">
      <c r="A18">
        <v>9</v>
      </c>
      <c r="B18">
        <f t="shared" si="2"/>
        <v>7.3413282509237537E-2</v>
      </c>
      <c r="C18">
        <f t="shared" si="2"/>
        <v>8.6491659815943631E-2</v>
      </c>
      <c r="D18">
        <f t="shared" si="2"/>
        <v>0.10222233897849385</v>
      </c>
      <c r="E18">
        <f t="shared" si="2"/>
        <v>0.12579440923099772</v>
      </c>
      <c r="F18">
        <f t="shared" si="2"/>
        <v>7.8259883925704862E-2</v>
      </c>
      <c r="G18">
        <f t="shared" si="2"/>
        <v>8.6491659815943631E-2</v>
      </c>
      <c r="H18">
        <f t="shared" si="2"/>
        <v>0.11036991807171326</v>
      </c>
      <c r="I18">
        <f t="shared" si="2"/>
        <v>0.12579440923099772</v>
      </c>
      <c r="J18">
        <f t="shared" si="2"/>
        <v>8.1229983620628568E-2</v>
      </c>
      <c r="K18">
        <f t="shared" si="2"/>
        <v>8.6491659815943631E-2</v>
      </c>
      <c r="L18">
        <f t="shared" si="2"/>
        <v>0.11559671839172043</v>
      </c>
      <c r="M18">
        <f t="shared" si="2"/>
        <v>0.12579440923099772</v>
      </c>
    </row>
    <row r="19" spans="1:15" x14ac:dyDescent="0.25">
      <c r="A19">
        <v>10</v>
      </c>
      <c r="B19">
        <f t="shared" si="2"/>
        <v>8.2097482240371361E-2</v>
      </c>
      <c r="C19">
        <f t="shared" si="2"/>
        <v>8.8653840089207264E-2</v>
      </c>
      <c r="D19">
        <f t="shared" si="2"/>
        <v>0.12314622336055701</v>
      </c>
      <c r="E19">
        <f t="shared" si="2"/>
        <v>0.13298076013381088</v>
      </c>
      <c r="F19">
        <f t="shared" si="2"/>
        <v>8.531270164673263E-2</v>
      </c>
      <c r="G19">
        <f t="shared" si="2"/>
        <v>8.8653840089207264E-2</v>
      </c>
      <c r="H19">
        <f t="shared" si="2"/>
        <v>0.12796905247009893</v>
      </c>
      <c r="I19">
        <f t="shared" si="2"/>
        <v>0.13298076013381088</v>
      </c>
      <c r="J19">
        <f t="shared" si="2"/>
        <v>8.6967227214437989E-2</v>
      </c>
      <c r="K19">
        <f t="shared" si="2"/>
        <v>8.8653840089207264E-2</v>
      </c>
      <c r="L19">
        <f t="shared" si="2"/>
        <v>0.13045084082165698</v>
      </c>
      <c r="M19">
        <f t="shared" si="2"/>
        <v>0.13298076013381088</v>
      </c>
    </row>
    <row r="20" spans="1:15" x14ac:dyDescent="0.25">
      <c r="A20">
        <v>11</v>
      </c>
      <c r="B20">
        <f t="shared" si="2"/>
        <v>8.7385302253815259E-2</v>
      </c>
      <c r="C20">
        <f t="shared" si="2"/>
        <v>8.6491659815943631E-2</v>
      </c>
      <c r="D20">
        <f t="shared" si="2"/>
        <v>0.13275211181686239</v>
      </c>
      <c r="E20">
        <f t="shared" si="2"/>
        <v>0.12579440923099772</v>
      </c>
      <c r="F20">
        <f t="shared" si="2"/>
        <v>8.8520029492833968E-2</v>
      </c>
      <c r="G20">
        <f t="shared" si="2"/>
        <v>8.6491659815943631E-2</v>
      </c>
      <c r="H20">
        <f t="shared" si="2"/>
        <v>0.13277131173704104</v>
      </c>
      <c r="I20">
        <f t="shared" si="2"/>
        <v>0.12579440923099772</v>
      </c>
      <c r="J20">
        <f t="shared" si="2"/>
        <v>8.8623365918933897E-2</v>
      </c>
      <c r="K20">
        <f t="shared" si="2"/>
        <v>8.6491659815943631E-2</v>
      </c>
      <c r="L20">
        <f t="shared" si="2"/>
        <v>0.13173261640053102</v>
      </c>
      <c r="M20">
        <f t="shared" si="2"/>
        <v>0.12579440923099772</v>
      </c>
    </row>
    <row r="21" spans="1:15" x14ac:dyDescent="0.25">
      <c r="A21">
        <v>12</v>
      </c>
      <c r="B21">
        <f t="shared" si="2"/>
        <v>8.8532006245476746E-2</v>
      </c>
      <c r="C21">
        <f t="shared" si="2"/>
        <v>8.0316406640609669E-2</v>
      </c>
      <c r="D21">
        <f t="shared" si="2"/>
        <v>0.12805803610352251</v>
      </c>
      <c r="E21">
        <f t="shared" si="2"/>
        <v>0.10648266850745074</v>
      </c>
      <c r="F21">
        <f t="shared" si="2"/>
        <v>8.7422407775252078E-2</v>
      </c>
      <c r="G21">
        <f t="shared" si="2"/>
        <v>8.0316406640609669E-2</v>
      </c>
      <c r="H21">
        <f t="shared" si="2"/>
        <v>0.12326750201716424</v>
      </c>
      <c r="I21">
        <f t="shared" si="2"/>
        <v>0.10648266850745074</v>
      </c>
      <c r="J21">
        <f t="shared" si="2"/>
        <v>8.5959566439417281E-2</v>
      </c>
      <c r="K21">
        <f t="shared" si="2"/>
        <v>8.0316406640609669E-2</v>
      </c>
      <c r="L21">
        <f t="shared" si="2"/>
        <v>0.11903777759977746</v>
      </c>
      <c r="M21">
        <f t="shared" si="2"/>
        <v>0.10648266850745074</v>
      </c>
    </row>
    <row r="22" spans="1:15" x14ac:dyDescent="0.25">
      <c r="A22">
        <v>13</v>
      </c>
      <c r="B22">
        <f t="shared" si="2"/>
        <v>8.5372024069014993E-2</v>
      </c>
      <c r="C22">
        <f t="shared" si="2"/>
        <v>7.0988445671633829E-2</v>
      </c>
      <c r="D22">
        <f t="shared" si="2"/>
        <v>0.11053944848462229</v>
      </c>
      <c r="E22">
        <f t="shared" si="2"/>
        <v>8.0656908173047798E-2</v>
      </c>
      <c r="F22">
        <f t="shared" si="2"/>
        <v>8.2178334678109491E-2</v>
      </c>
      <c r="G22">
        <f t="shared" si="2"/>
        <v>7.0988445671633829E-2</v>
      </c>
      <c r="H22">
        <f t="shared" si="2"/>
        <v>0.10240897091238962</v>
      </c>
      <c r="I22">
        <f t="shared" si="2"/>
        <v>8.0656908173047798E-2</v>
      </c>
      <c r="J22">
        <f t="shared" si="2"/>
        <v>7.9358518399851655E-2</v>
      </c>
      <c r="K22">
        <f t="shared" si="2"/>
        <v>7.0988445671633829E-2</v>
      </c>
      <c r="L22">
        <f t="shared" si="2"/>
        <v>9.6254570437875955E-2</v>
      </c>
      <c r="M22">
        <f t="shared" si="2"/>
        <v>8.0656908173047798E-2</v>
      </c>
    </row>
    <row r="23" spans="1:15" x14ac:dyDescent="0.25">
      <c r="A23">
        <v>14</v>
      </c>
      <c r="B23">
        <f t="shared" si="2"/>
        <v>7.8358156365589515E-2</v>
      </c>
      <c r="C23">
        <f t="shared" si="2"/>
        <v>5.9720635898071993E-2</v>
      </c>
      <c r="D23">
        <f t="shared" si="2"/>
        <v>8.5383274689521282E-2</v>
      </c>
      <c r="E23">
        <f t="shared" si="2"/>
        <v>5.4670024891997876E-2</v>
      </c>
      <c r="F23">
        <f t="shared" si="2"/>
        <v>7.3526732688472818E-2</v>
      </c>
      <c r="G23">
        <f t="shared" si="2"/>
        <v>5.9720635898071993E-2</v>
      </c>
      <c r="H23">
        <f t="shared" si="2"/>
        <v>7.61329163831862E-2</v>
      </c>
      <c r="I23">
        <f t="shared" si="2"/>
        <v>5.4670024891997876E-2</v>
      </c>
      <c r="J23">
        <f t="shared" si="2"/>
        <v>6.9734267717843662E-2</v>
      </c>
      <c r="K23">
        <f t="shared" si="2"/>
        <v>5.9720635898071993E-2</v>
      </c>
      <c r="L23">
        <f t="shared" si="2"/>
        <v>6.9647088783337016E-2</v>
      </c>
      <c r="M23">
        <f t="shared" si="2"/>
        <v>5.4670024891997876E-2</v>
      </c>
    </row>
    <row r="24" spans="1:15" x14ac:dyDescent="0.25">
      <c r="A24">
        <v>15</v>
      </c>
      <c r="B24">
        <f t="shared" si="2"/>
        <v>6.8455161475523385E-2</v>
      </c>
      <c r="C24">
        <f t="shared" si="2"/>
        <v>4.7820546889562457E-2</v>
      </c>
      <c r="D24">
        <f t="shared" si="2"/>
        <v>5.9016490305300352E-2</v>
      </c>
      <c r="E24">
        <f t="shared" si="2"/>
        <v>3.3159046264249557E-2</v>
      </c>
      <c r="F24">
        <f t="shared" si="2"/>
        <v>6.2616178380600712E-2</v>
      </c>
      <c r="G24">
        <f t="shared" si="2"/>
        <v>4.7820546889562457E-2</v>
      </c>
      <c r="H24">
        <f t="shared" si="2"/>
        <v>5.0646797395439626E-2</v>
      </c>
      <c r="I24">
        <f t="shared" si="2"/>
        <v>3.3159046264249557E-2</v>
      </c>
      <c r="J24">
        <f t="shared" si="2"/>
        <v>5.8324670946103885E-2</v>
      </c>
      <c r="K24">
        <f t="shared" si="2"/>
        <v>4.7820546889562457E-2</v>
      </c>
      <c r="L24">
        <f t="shared" si="2"/>
        <v>4.5095128938940653E-2</v>
      </c>
      <c r="M24">
        <f t="shared" si="2"/>
        <v>3.3159046264249557E-2</v>
      </c>
    </row>
    <row r="25" spans="1:15" x14ac:dyDescent="0.25">
      <c r="A25">
        <v>16</v>
      </c>
      <c r="B25">
        <f t="shared" si="2"/>
        <v>5.692218312634751E-2</v>
      </c>
      <c r="C25">
        <f t="shared" si="2"/>
        <v>3.6446683261331922E-2</v>
      </c>
      <c r="D25">
        <f t="shared" si="2"/>
        <v>3.6502197239145592E-2</v>
      </c>
      <c r="E25">
        <f t="shared" si="2"/>
        <v>1.7996988837729353E-2</v>
      </c>
      <c r="F25">
        <f t="shared" si="2"/>
        <v>5.0755277588790802E-2</v>
      </c>
      <c r="G25">
        <f t="shared" si="2"/>
        <v>3.6446683261331922E-2</v>
      </c>
      <c r="H25">
        <f t="shared" si="2"/>
        <v>3.0149253808384378E-2</v>
      </c>
      <c r="I25">
        <f t="shared" si="2"/>
        <v>1.7996988837729353E-2</v>
      </c>
      <c r="J25">
        <f t="shared" si="2"/>
        <v>4.6431392522224682E-2</v>
      </c>
      <c r="K25">
        <f t="shared" si="2"/>
        <v>3.6446683261331922E-2</v>
      </c>
      <c r="L25">
        <f t="shared" si="2"/>
        <v>2.6127710526388726E-2</v>
      </c>
      <c r="M25">
        <f t="shared" si="2"/>
        <v>1.7996988837729353E-2</v>
      </c>
    </row>
    <row r="26" spans="1:15" x14ac:dyDescent="0.25">
      <c r="A26">
        <v>17</v>
      </c>
      <c r="B26">
        <f t="shared" si="2"/>
        <v>4.505160378668608E-2</v>
      </c>
      <c r="C26">
        <f t="shared" si="2"/>
        <v>2.6439597872017006E-2</v>
      </c>
      <c r="D26">
        <f t="shared" si="2"/>
        <v>2.0202712984531093E-2</v>
      </c>
      <c r="E26">
        <f t="shared" si="2"/>
        <v>8.7406296979031604E-3</v>
      </c>
      <c r="F26">
        <f t="shared" si="2"/>
        <v>3.9158785659887403E-2</v>
      </c>
      <c r="G26">
        <f t="shared" si="2"/>
        <v>2.6439597872017006E-2</v>
      </c>
      <c r="H26">
        <f t="shared" si="2"/>
        <v>1.6060024554053393E-2</v>
      </c>
      <c r="I26">
        <f t="shared" si="2"/>
        <v>8.7406296979031604E-3</v>
      </c>
      <c r="J26">
        <f t="shared" si="2"/>
        <v>3.5182320386464544E-2</v>
      </c>
      <c r="K26">
        <f t="shared" si="2"/>
        <v>2.6439597872017006E-2</v>
      </c>
      <c r="L26">
        <f t="shared" si="2"/>
        <v>1.3546220360368684E-2</v>
      </c>
      <c r="M26">
        <f t="shared" si="2"/>
        <v>8.7406296979031604E-3</v>
      </c>
    </row>
    <row r="27" spans="1:15" x14ac:dyDescent="0.25">
      <c r="A27">
        <v>18</v>
      </c>
      <c r="B27">
        <f t="shared" si="2"/>
        <v>3.393847492352263E-2</v>
      </c>
      <c r="C27">
        <f t="shared" si="2"/>
        <v>1.8255975213867966E-2</v>
      </c>
      <c r="D27">
        <f t="shared" si="2"/>
        <v>1.0005653016158536E-2</v>
      </c>
      <c r="E27">
        <f t="shared" si="2"/>
        <v>3.798662007932481E-3</v>
      </c>
      <c r="F27">
        <f t="shared" si="2"/>
        <v>2.8756139563737407E-2</v>
      </c>
      <c r="G27">
        <f t="shared" si="2"/>
        <v>1.8255975213867966E-2</v>
      </c>
      <c r="H27">
        <f t="shared" si="2"/>
        <v>7.6552768178005451E-3</v>
      </c>
      <c r="I27">
        <f t="shared" si="2"/>
        <v>3.798662007932481E-3</v>
      </c>
      <c r="J27">
        <f t="shared" si="2"/>
        <v>2.5374097744565758E-2</v>
      </c>
      <c r="K27">
        <f t="shared" si="2"/>
        <v>1.8255975213867966E-2</v>
      </c>
      <c r="L27">
        <f t="shared" si="2"/>
        <v>6.2846337597015443E-3</v>
      </c>
      <c r="M27">
        <f t="shared" si="2"/>
        <v>3.798662007932481E-3</v>
      </c>
    </row>
    <row r="28" spans="1:15" x14ac:dyDescent="0.25">
      <c r="A28">
        <v>19</v>
      </c>
      <c r="B28">
        <f t="shared" si="2"/>
        <v>2.4334798159430387E-2</v>
      </c>
      <c r="C28">
        <f t="shared" si="2"/>
        <v>1.1997992558486235E-2</v>
      </c>
      <c r="D28">
        <f t="shared" si="2"/>
        <v>4.4343119247593375E-3</v>
      </c>
      <c r="E28">
        <f t="shared" si="2"/>
        <v>1.4772828039793357E-3</v>
      </c>
      <c r="F28">
        <f t="shared" si="2"/>
        <v>2.0099502538922918E-2</v>
      </c>
      <c r="G28">
        <f t="shared" si="2"/>
        <v>1.1997992558486235E-2</v>
      </c>
      <c r="H28">
        <f t="shared" si="2"/>
        <v>3.2652816806189346E-3</v>
      </c>
      <c r="I28">
        <f t="shared" si="2"/>
        <v>1.4772828039793357E-3</v>
      </c>
      <c r="J28">
        <f t="shared" si="2"/>
        <v>1.741847368425916E-2</v>
      </c>
      <c r="K28">
        <f t="shared" si="2"/>
        <v>1.1997992558486235E-2</v>
      </c>
      <c r="L28">
        <f t="shared" si="2"/>
        <v>2.6090768386724562E-3</v>
      </c>
      <c r="M28">
        <f t="shared" si="2"/>
        <v>1.4772828039793357E-3</v>
      </c>
    </row>
    <row r="29" spans="1:15" x14ac:dyDescent="0.25">
      <c r="A29">
        <v>20</v>
      </c>
      <c r="B29">
        <f t="shared" si="2"/>
        <v>1.6607969286184483E-2</v>
      </c>
      <c r="C29">
        <f t="shared" si="2"/>
        <v>7.5052557856156964E-3</v>
      </c>
      <c r="D29">
        <f t="shared" si="2"/>
        <v>1.7585393825559339E-3</v>
      </c>
      <c r="E29">
        <f t="shared" si="2"/>
        <v>5.140929987637018E-4</v>
      </c>
      <c r="F29">
        <f t="shared" si="2"/>
        <v>1.3371908426287684E-2</v>
      </c>
      <c r="G29">
        <f t="shared" si="2"/>
        <v>7.5052557856156964E-3</v>
      </c>
      <c r="H29">
        <f t="shared" si="2"/>
        <v>1.2463082261730026E-3</v>
      </c>
      <c r="I29">
        <f t="shared" si="2"/>
        <v>5.140929987637018E-4</v>
      </c>
      <c r="J29">
        <f t="shared" si="2"/>
        <v>1.1381066053101282E-2</v>
      </c>
      <c r="K29">
        <f t="shared" si="2"/>
        <v>7.5052557856156964E-3</v>
      </c>
      <c r="L29">
        <f t="shared" si="2"/>
        <v>9.6925672401901731E-4</v>
      </c>
      <c r="M29">
        <f t="shared" si="2"/>
        <v>5.140929987637018E-4</v>
      </c>
    </row>
    <row r="30" spans="1:15" x14ac:dyDescent="0.25">
      <c r="N30">
        <f>O30+N29</f>
        <v>10</v>
      </c>
      <c r="O30">
        <v>10</v>
      </c>
    </row>
  </sheetData>
  <mergeCells count="6">
    <mergeCell ref="L3:M3"/>
    <mergeCell ref="B3:C3"/>
    <mergeCell ref="D3:E3"/>
    <mergeCell ref="F3:G3"/>
    <mergeCell ref="H3:I3"/>
    <mergeCell ref="J3:K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0722D-70F9-498B-BE0D-ADD03987E677}">
  <dimension ref="A1:H32"/>
  <sheetViews>
    <sheetView zoomScale="80" zoomScaleNormal="80" workbookViewId="0">
      <selection activeCell="A18" sqref="A18"/>
    </sheetView>
  </sheetViews>
  <sheetFormatPr baseColWidth="10" defaultRowHeight="15" x14ac:dyDescent="0.25"/>
  <cols>
    <col min="1" max="1" width="21.28515625" customWidth="1"/>
  </cols>
  <sheetData>
    <row r="1" spans="1:8" x14ac:dyDescent="0.25">
      <c r="A1" s="4" t="s">
        <v>6</v>
      </c>
      <c r="C1" t="s">
        <v>8</v>
      </c>
    </row>
    <row r="3" spans="1:8" x14ac:dyDescent="0.25">
      <c r="B3" s="2" t="s">
        <v>4</v>
      </c>
      <c r="C3" s="2" t="s">
        <v>5</v>
      </c>
      <c r="D3" s="2" t="s">
        <v>4</v>
      </c>
      <c r="E3" s="2" t="s">
        <v>5</v>
      </c>
      <c r="G3" s="13"/>
      <c r="H3" s="13"/>
    </row>
    <row r="4" spans="1:8" x14ac:dyDescent="0.25">
      <c r="A4" s="1" t="s">
        <v>2</v>
      </c>
      <c r="B4" s="2">
        <v>50</v>
      </c>
      <c r="C4" s="2">
        <v>50</v>
      </c>
      <c r="D4" s="2">
        <v>50</v>
      </c>
      <c r="E4" s="2">
        <v>50</v>
      </c>
      <c r="G4" s="13"/>
      <c r="H4" s="13"/>
    </row>
    <row r="5" spans="1:8" x14ac:dyDescent="0.25">
      <c r="A5" s="1" t="s">
        <v>0</v>
      </c>
      <c r="B5" s="2">
        <v>4.5</v>
      </c>
      <c r="C5" s="2">
        <v>4.5</v>
      </c>
      <c r="D5" s="2">
        <v>2</v>
      </c>
      <c r="E5" s="2">
        <v>2</v>
      </c>
    </row>
    <row r="6" spans="1:8" x14ac:dyDescent="0.25">
      <c r="A6" s="1" t="s">
        <v>3</v>
      </c>
      <c r="B6" s="2">
        <f>1.96*B5*2^0.5/B4^0.5</f>
        <v>1.764</v>
      </c>
      <c r="C6" s="2">
        <f>1.96*C5*2^0.5/C4^0.5</f>
        <v>1.764</v>
      </c>
      <c r="D6" s="2">
        <v>1.764</v>
      </c>
      <c r="E6" s="2">
        <v>1.764</v>
      </c>
    </row>
    <row r="7" spans="1:8" x14ac:dyDescent="0.25">
      <c r="A7" s="1" t="s">
        <v>1</v>
      </c>
      <c r="B7" s="2">
        <f>10+B6</f>
        <v>11.763999999999999</v>
      </c>
      <c r="C7" s="2">
        <v>10</v>
      </c>
      <c r="D7" s="2">
        <f>10+D6</f>
        <v>11.763999999999999</v>
      </c>
      <c r="E7" s="2">
        <v>10</v>
      </c>
    </row>
    <row r="8" spans="1:8" x14ac:dyDescent="0.25">
      <c r="A8" s="15" t="s">
        <v>28</v>
      </c>
      <c r="B8" s="18">
        <v>0.39200000000000002</v>
      </c>
      <c r="C8" s="18"/>
      <c r="D8" s="18">
        <v>0.88200000000000001</v>
      </c>
      <c r="E8" s="18"/>
    </row>
    <row r="9" spans="1:8" x14ac:dyDescent="0.25">
      <c r="A9" s="13"/>
      <c r="B9" s="14"/>
      <c r="C9" s="14"/>
      <c r="D9" s="14"/>
      <c r="E9" s="14"/>
    </row>
    <row r="10" spans="1:8" x14ac:dyDescent="0.25">
      <c r="A10" s="13"/>
      <c r="B10" s="14"/>
      <c r="C10" s="14"/>
      <c r="D10" s="14"/>
      <c r="E10" s="14"/>
    </row>
    <row r="11" spans="1:8" x14ac:dyDescent="0.25">
      <c r="A11">
        <v>0</v>
      </c>
      <c r="B11">
        <f>_xlfn.NORM.DIST($A11,B$7,B$5,FALSE)</f>
        <v>2.9085667539015436E-3</v>
      </c>
      <c r="C11">
        <f>_xlfn.NORM.DIST($A11,C$7,C$5,FALSE)</f>
        <v>7.5052557856156964E-3</v>
      </c>
      <c r="D11">
        <f>_xlfn.NORM.DIST($A11,D$7,D$5,FALSE)</f>
        <v>6.1240162003674735E-9</v>
      </c>
      <c r="E11">
        <f>_xlfn.NORM.DIST($A11,E$7,E$5,FALSE)</f>
        <v>7.4335975736714884E-7</v>
      </c>
    </row>
    <row r="12" spans="1:8" x14ac:dyDescent="0.25">
      <c r="A12">
        <v>1</v>
      </c>
      <c r="B12">
        <f t="shared" ref="B12:E31" si="0">_xlfn.NORM.DIST($A12,B$7,B$5,FALSE)</f>
        <v>5.0728731279701175E-3</v>
      </c>
      <c r="C12">
        <f t="shared" si="0"/>
        <v>1.1997992558486235E-2</v>
      </c>
      <c r="D12">
        <f t="shared" si="0"/>
        <v>1.0233155932492725E-7</v>
      </c>
      <c r="E12">
        <f t="shared" si="0"/>
        <v>7.9918705534527373E-6</v>
      </c>
    </row>
    <row r="13" spans="1:8" x14ac:dyDescent="0.25">
      <c r="A13">
        <v>2</v>
      </c>
      <c r="B13">
        <f t="shared" si="0"/>
        <v>8.4213617780084689E-3</v>
      </c>
      <c r="C13">
        <f t="shared" si="0"/>
        <v>1.8255975213867966E-2</v>
      </c>
      <c r="D13">
        <f t="shared" si="0"/>
        <v>1.3317086862728895E-6</v>
      </c>
      <c r="E13">
        <f t="shared" si="0"/>
        <v>6.6915112882442684E-5</v>
      </c>
    </row>
    <row r="14" spans="1:8" x14ac:dyDescent="0.25">
      <c r="A14">
        <v>3</v>
      </c>
      <c r="B14">
        <f t="shared" si="0"/>
        <v>1.330650519441846E-2</v>
      </c>
      <c r="C14">
        <f t="shared" si="0"/>
        <v>2.6439597872017006E-2</v>
      </c>
      <c r="D14">
        <f t="shared" si="0"/>
        <v>1.3496937990504341E-5</v>
      </c>
      <c r="E14">
        <f t="shared" si="0"/>
        <v>4.3634134752288008E-4</v>
      </c>
    </row>
    <row r="15" spans="1:8" x14ac:dyDescent="0.25">
      <c r="A15">
        <v>4</v>
      </c>
      <c r="B15">
        <f t="shared" si="0"/>
        <v>2.0012394236674547E-2</v>
      </c>
      <c r="C15">
        <f t="shared" si="0"/>
        <v>3.6446683261331922E-2</v>
      </c>
      <c r="D15">
        <f t="shared" si="0"/>
        <v>1.0653385736949455E-4</v>
      </c>
      <c r="E15">
        <f t="shared" si="0"/>
        <v>2.2159242059690038E-3</v>
      </c>
    </row>
    <row r="16" spans="1:8" x14ac:dyDescent="0.25">
      <c r="A16">
        <v>5</v>
      </c>
      <c r="B16">
        <f t="shared" si="0"/>
        <v>2.864754765543906E-2</v>
      </c>
      <c r="C16">
        <f t="shared" si="0"/>
        <v>4.7820546889562457E-2</v>
      </c>
      <c r="D16">
        <f t="shared" si="0"/>
        <v>6.5488709334203575E-4</v>
      </c>
      <c r="E16">
        <f t="shared" si="0"/>
        <v>8.7641502467842702E-3</v>
      </c>
    </row>
    <row r="17" spans="1:7" x14ac:dyDescent="0.25">
      <c r="A17">
        <v>6</v>
      </c>
      <c r="B17">
        <f t="shared" si="0"/>
        <v>3.9032755418904552E-2</v>
      </c>
      <c r="C17">
        <f t="shared" si="0"/>
        <v>5.9720635898071993E-2</v>
      </c>
      <c r="D17">
        <f t="shared" si="0"/>
        <v>3.1352457658336205E-3</v>
      </c>
      <c r="E17">
        <f t="shared" si="0"/>
        <v>2.6995483256594031E-2</v>
      </c>
    </row>
    <row r="18" spans="1:7" x14ac:dyDescent="0.25">
      <c r="A18">
        <v>7</v>
      </c>
      <c r="B18">
        <f t="shared" si="0"/>
        <v>5.0620255040839106E-2</v>
      </c>
      <c r="C18">
        <f t="shared" si="0"/>
        <v>7.0988445671633829E-2</v>
      </c>
      <c r="D18">
        <f t="shared" si="0"/>
        <v>1.1689693606000466E-2</v>
      </c>
      <c r="E18">
        <f t="shared" si="0"/>
        <v>6.4758797832945872E-2</v>
      </c>
    </row>
    <row r="19" spans="1:7" x14ac:dyDescent="0.25">
      <c r="A19">
        <v>8</v>
      </c>
      <c r="B19">
        <f t="shared" si="0"/>
        <v>6.2484573025361173E-2</v>
      </c>
      <c r="C19">
        <f t="shared" si="0"/>
        <v>8.0316406640609669E-2</v>
      </c>
      <c r="D19">
        <f t="shared" si="0"/>
        <v>3.3943845803535315E-2</v>
      </c>
      <c r="E19">
        <f t="shared" si="0"/>
        <v>0.12098536225957168</v>
      </c>
    </row>
    <row r="20" spans="1:7" x14ac:dyDescent="0.25">
      <c r="A20">
        <v>9</v>
      </c>
      <c r="B20">
        <f t="shared" si="0"/>
        <v>7.3413282509237537E-2</v>
      </c>
      <c r="C20">
        <f t="shared" si="0"/>
        <v>8.6491659815943631E-2</v>
      </c>
      <c r="D20">
        <f t="shared" si="0"/>
        <v>7.6761834131341189E-2</v>
      </c>
      <c r="E20">
        <f t="shared" si="0"/>
        <v>0.17603266338214976</v>
      </c>
    </row>
    <row r="21" spans="1:7" x14ac:dyDescent="0.25">
      <c r="A21">
        <v>10</v>
      </c>
      <c r="B21">
        <f t="shared" si="0"/>
        <v>8.2097482240371361E-2</v>
      </c>
      <c r="C21">
        <f t="shared" si="0"/>
        <v>8.8653840089207264E-2</v>
      </c>
      <c r="D21">
        <f t="shared" si="0"/>
        <v>0.13519356485064285</v>
      </c>
      <c r="E21">
        <f t="shared" si="0"/>
        <v>0.19947114020071635</v>
      </c>
    </row>
    <row r="22" spans="1:7" x14ac:dyDescent="0.25">
      <c r="A22">
        <v>11</v>
      </c>
      <c r="B22">
        <f t="shared" si="0"/>
        <v>8.7385302253815259E-2</v>
      </c>
      <c r="C22">
        <f t="shared" si="0"/>
        <v>8.6491659815943631E-2</v>
      </c>
      <c r="D22">
        <f t="shared" si="0"/>
        <v>0.18543558391508319</v>
      </c>
      <c r="E22">
        <f t="shared" si="0"/>
        <v>0.17603266338214976</v>
      </c>
    </row>
    <row r="23" spans="1:7" x14ac:dyDescent="0.25">
      <c r="A23">
        <v>12</v>
      </c>
      <c r="B23">
        <f t="shared" si="0"/>
        <v>8.8532006245476746E-2</v>
      </c>
      <c r="C23">
        <f t="shared" si="0"/>
        <v>8.0316406640609669E-2</v>
      </c>
      <c r="D23">
        <f t="shared" si="0"/>
        <v>0.19808724505136835</v>
      </c>
      <c r="E23">
        <f t="shared" si="0"/>
        <v>0.12098536225957168</v>
      </c>
    </row>
    <row r="24" spans="1:7" x14ac:dyDescent="0.25">
      <c r="A24">
        <v>13</v>
      </c>
      <c r="B24">
        <f t="shared" si="0"/>
        <v>8.5372024069014993E-2</v>
      </c>
      <c r="C24">
        <f t="shared" si="0"/>
        <v>7.0988445671633829E-2</v>
      </c>
      <c r="D24">
        <f t="shared" si="0"/>
        <v>0.16479587143962102</v>
      </c>
      <c r="E24">
        <f t="shared" si="0"/>
        <v>6.4758797832945872E-2</v>
      </c>
    </row>
    <row r="25" spans="1:7" x14ac:dyDescent="0.25">
      <c r="A25">
        <v>14</v>
      </c>
      <c r="B25">
        <f t="shared" si="0"/>
        <v>7.8358156365589515E-2</v>
      </c>
      <c r="C25">
        <f t="shared" si="0"/>
        <v>5.9720635898071993E-2</v>
      </c>
      <c r="D25">
        <f t="shared" si="0"/>
        <v>0.10677326475911871</v>
      </c>
      <c r="E25">
        <f t="shared" si="0"/>
        <v>2.6995483256594031E-2</v>
      </c>
    </row>
    <row r="26" spans="1:7" x14ac:dyDescent="0.25">
      <c r="A26">
        <v>15</v>
      </c>
      <c r="B26">
        <f t="shared" si="0"/>
        <v>6.8455161475523385E-2</v>
      </c>
      <c r="C26">
        <f t="shared" si="0"/>
        <v>4.7820546889562457E-2</v>
      </c>
      <c r="D26">
        <f t="shared" si="0"/>
        <v>5.3877209825075219E-2</v>
      </c>
      <c r="E26">
        <f t="shared" si="0"/>
        <v>8.7641502467842702E-3</v>
      </c>
    </row>
    <row r="27" spans="1:7" x14ac:dyDescent="0.25">
      <c r="A27">
        <v>16</v>
      </c>
      <c r="B27">
        <f t="shared" si="0"/>
        <v>5.692218312634751E-2</v>
      </c>
      <c r="C27">
        <f t="shared" si="0"/>
        <v>3.6446683261331922E-2</v>
      </c>
      <c r="D27">
        <f t="shared" si="0"/>
        <v>2.1172593061893622E-2</v>
      </c>
      <c r="E27">
        <f t="shared" si="0"/>
        <v>2.2159242059690038E-3</v>
      </c>
    </row>
    <row r="28" spans="1:7" x14ac:dyDescent="0.25">
      <c r="A28">
        <v>17</v>
      </c>
      <c r="B28">
        <f t="shared" si="0"/>
        <v>4.505160378668608E-2</v>
      </c>
      <c r="C28">
        <f t="shared" si="0"/>
        <v>2.6439597872017006E-2</v>
      </c>
      <c r="D28">
        <f t="shared" si="0"/>
        <v>6.4799161159925555E-3</v>
      </c>
      <c r="E28">
        <f t="shared" si="0"/>
        <v>4.3634134752288008E-4</v>
      </c>
    </row>
    <row r="29" spans="1:7" x14ac:dyDescent="0.25">
      <c r="A29">
        <v>18</v>
      </c>
      <c r="B29">
        <f t="shared" si="0"/>
        <v>3.393847492352263E-2</v>
      </c>
      <c r="C29">
        <f t="shared" si="0"/>
        <v>1.8255975213867966E-2</v>
      </c>
      <c r="D29">
        <f t="shared" si="0"/>
        <v>1.544511324069967E-3</v>
      </c>
      <c r="E29">
        <f t="shared" si="0"/>
        <v>6.6915112882442684E-5</v>
      </c>
    </row>
    <row r="30" spans="1:7" x14ac:dyDescent="0.25">
      <c r="A30">
        <v>19</v>
      </c>
      <c r="B30">
        <f t="shared" si="0"/>
        <v>2.4334798159430387E-2</v>
      </c>
      <c r="C30">
        <f t="shared" si="0"/>
        <v>1.1997992558486235E-2</v>
      </c>
      <c r="D30">
        <f t="shared" si="0"/>
        <v>2.8670758942512251E-4</v>
      </c>
      <c r="E30">
        <f t="shared" si="0"/>
        <v>7.9918705534527373E-6</v>
      </c>
    </row>
    <row r="31" spans="1:7" x14ac:dyDescent="0.25">
      <c r="A31">
        <v>20</v>
      </c>
      <c r="B31">
        <f t="shared" si="0"/>
        <v>1.6607969286184483E-2</v>
      </c>
      <c r="C31">
        <f t="shared" si="0"/>
        <v>7.5052557856156964E-3</v>
      </c>
      <c r="D31">
        <f t="shared" si="0"/>
        <v>4.1448962213522435E-5</v>
      </c>
      <c r="E31">
        <f t="shared" si="0"/>
        <v>7.4335975736714884E-7</v>
      </c>
    </row>
    <row r="32" spans="1:7" x14ac:dyDescent="0.25">
      <c r="F32">
        <f>G32+F31</f>
        <v>10</v>
      </c>
      <c r="G32">
        <v>10</v>
      </c>
    </row>
  </sheetData>
  <mergeCells count="2">
    <mergeCell ref="B8:C8"/>
    <mergeCell ref="D8:E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AA6F5-28D2-4ECD-99BF-37F74C7DD873}">
  <dimension ref="A1:F15"/>
  <sheetViews>
    <sheetView workbookViewId="0">
      <selection activeCell="C13" sqref="C13"/>
    </sheetView>
  </sheetViews>
  <sheetFormatPr baseColWidth="10" defaultRowHeight="15" x14ac:dyDescent="0.25"/>
  <cols>
    <col min="1" max="1" width="31.7109375" customWidth="1"/>
    <col min="5" max="5" width="4.28515625" customWidth="1"/>
    <col min="6" max="6" width="11.42578125" hidden="1" customWidth="1"/>
  </cols>
  <sheetData>
    <row r="1" spans="1:3" ht="15.75" customHeight="1" x14ac:dyDescent="0.25">
      <c r="A1" s="4" t="s">
        <v>6</v>
      </c>
      <c r="B1" t="s">
        <v>24</v>
      </c>
    </row>
    <row r="2" spans="1:3" ht="15.75" customHeight="1" thickBot="1" x14ac:dyDescent="0.3"/>
    <row r="3" spans="1:3" ht="15.75" customHeight="1" x14ac:dyDescent="0.25">
      <c r="B3" s="19" t="s">
        <v>23</v>
      </c>
      <c r="C3" s="20"/>
    </row>
    <row r="4" spans="1:3" ht="15.75" customHeight="1" thickBot="1" x14ac:dyDescent="0.3">
      <c r="B4" s="16">
        <v>0.39200000000000002</v>
      </c>
      <c r="C4" s="17">
        <v>0.88200000000000001</v>
      </c>
    </row>
    <row r="5" spans="1:3" ht="15.75" customHeight="1" x14ac:dyDescent="0.25">
      <c r="A5" s="8" t="s">
        <v>19</v>
      </c>
      <c r="B5" s="9">
        <f>_xlfn.NORM.S.DIST(B4,TRUE)</f>
        <v>0.65247089309889617</v>
      </c>
      <c r="C5" s="10">
        <f>_xlfn.NORM.S.DIST(C4,TRUE)</f>
        <v>0.81111159636517194</v>
      </c>
    </row>
    <row r="6" spans="1:3" ht="15.75" customHeight="1" x14ac:dyDescent="0.25">
      <c r="A6" s="8" t="s">
        <v>20</v>
      </c>
      <c r="B6" s="11">
        <f>B5*100-50</f>
        <v>15.247089309889617</v>
      </c>
      <c r="C6" s="12">
        <f>C5*100-50</f>
        <v>31.111159636517201</v>
      </c>
    </row>
    <row r="7" spans="1:3" ht="15.75" customHeight="1" x14ac:dyDescent="0.25">
      <c r="A7" s="8" t="s">
        <v>21</v>
      </c>
      <c r="B7" s="11">
        <f>2*_xlfn.NORM.S.DIST(-B4/2,TRUE)</f>
        <v>0.84461016599674377</v>
      </c>
      <c r="C7" s="12">
        <f>2*_xlfn.NORM.S.DIST(-C4/2,TRUE)</f>
        <v>0.65921299699301394</v>
      </c>
    </row>
    <row r="8" spans="1:3" ht="15.75" customHeight="1" thickBot="1" x14ac:dyDescent="0.3">
      <c r="A8" s="8" t="s">
        <v>22</v>
      </c>
      <c r="B8" s="6">
        <f>_xlfn.NORM.S.DIST(B4/2^0.5,TRUE)</f>
        <v>0.60918130106780621</v>
      </c>
      <c r="C8" s="7">
        <f>_xlfn.NORM.S.DIST(C4/2^0.5,TRUE)</f>
        <v>0.73357723812151154</v>
      </c>
    </row>
    <row r="9" spans="1:3" ht="15.75" customHeight="1" x14ac:dyDescent="0.25"/>
    <row r="10" spans="1:3" ht="15.75" customHeight="1" x14ac:dyDescent="0.25"/>
    <row r="11" spans="1:3" ht="15.75" customHeight="1" x14ac:dyDescent="0.25"/>
    <row r="12" spans="1:3" ht="15.75" customHeight="1" x14ac:dyDescent="0.25"/>
    <row r="13" spans="1:3" ht="15.75" customHeight="1" x14ac:dyDescent="0.25"/>
    <row r="14" spans="1:3" ht="15.75" customHeight="1" x14ac:dyDescent="0.25"/>
    <row r="15" spans="1:3" ht="15.75" customHeight="1" x14ac:dyDescent="0.25"/>
  </sheetData>
  <mergeCells count="1"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Exemple 5</vt:lpstr>
      <vt:lpstr>Six cas fictifs</vt:lpstr>
      <vt:lpstr>Ecart-type ds scores</vt:lpstr>
      <vt:lpstr>Interprétations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roques</dc:creator>
  <cp:lastModifiedBy>nathalie roques</cp:lastModifiedBy>
  <dcterms:created xsi:type="dcterms:W3CDTF">2020-10-04T07:35:25Z</dcterms:created>
  <dcterms:modified xsi:type="dcterms:W3CDTF">2021-07-17T15:54:19Z</dcterms:modified>
</cp:coreProperties>
</file>